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19425" windowHeight="10425" activeTab="2"/>
  </bookViews>
  <sheets>
    <sheet name="Standard" sheetId="1" r:id="rId1"/>
    <sheet name="Radial" sheetId="2" r:id="rId2"/>
    <sheet name="4,7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3" i="3" l="1"/>
  <c r="X23" i="3" s="1"/>
  <c r="W27" i="3"/>
  <c r="W31" i="3"/>
  <c r="V3" i="3"/>
  <c r="V9" i="3"/>
  <c r="V4" i="3"/>
  <c r="V5" i="3"/>
  <c r="V6" i="3"/>
  <c r="V8" i="3"/>
  <c r="V12" i="3"/>
  <c r="V11" i="3"/>
  <c r="V13" i="3"/>
  <c r="V14" i="3"/>
  <c r="V21" i="3"/>
  <c r="V18" i="3"/>
  <c r="V15" i="3"/>
  <c r="V10" i="3"/>
  <c r="V25" i="3"/>
  <c r="V16" i="3"/>
  <c r="V20" i="3"/>
  <c r="V17" i="3"/>
  <c r="V22" i="3"/>
  <c r="V26" i="3"/>
  <c r="V28" i="3"/>
  <c r="V29" i="3"/>
  <c r="V19" i="3"/>
  <c r="V24" i="3"/>
  <c r="V30" i="3"/>
  <c r="V32" i="3"/>
  <c r="V33" i="3"/>
  <c r="V23" i="3"/>
  <c r="V27" i="3"/>
  <c r="V31" i="3"/>
  <c r="V7" i="3"/>
  <c r="U7" i="3"/>
  <c r="W3" i="3"/>
  <c r="W9" i="3"/>
  <c r="X9" i="3" s="1"/>
  <c r="W4" i="3"/>
  <c r="W5" i="3"/>
  <c r="W6" i="3"/>
  <c r="W8" i="3"/>
  <c r="X8" i="3" s="1"/>
  <c r="W12" i="3"/>
  <c r="W11" i="3"/>
  <c r="W13" i="3"/>
  <c r="W14" i="3"/>
  <c r="X14" i="3" s="1"/>
  <c r="W21" i="3"/>
  <c r="W18" i="3"/>
  <c r="W15" i="3"/>
  <c r="W10" i="3"/>
  <c r="X10" i="3" s="1"/>
  <c r="W25" i="3"/>
  <c r="W16" i="3"/>
  <c r="W20" i="3"/>
  <c r="W17" i="3"/>
  <c r="X17" i="3" s="1"/>
  <c r="W22" i="3"/>
  <c r="W26" i="3"/>
  <c r="W28" i="3"/>
  <c r="W29" i="3"/>
  <c r="X29" i="3" s="1"/>
  <c r="W19" i="3"/>
  <c r="W24" i="3"/>
  <c r="W30" i="3"/>
  <c r="W32" i="3"/>
  <c r="X32" i="3" s="1"/>
  <c r="W33" i="3"/>
  <c r="W7" i="3"/>
  <c r="T3" i="3"/>
  <c r="U3" i="3"/>
  <c r="T9" i="3"/>
  <c r="U9" i="3"/>
  <c r="T4" i="3"/>
  <c r="U4" i="3"/>
  <c r="T5" i="3"/>
  <c r="U5" i="3"/>
  <c r="T6" i="3"/>
  <c r="U6" i="3"/>
  <c r="T8" i="3"/>
  <c r="U8" i="3"/>
  <c r="T12" i="3"/>
  <c r="U12" i="3"/>
  <c r="T11" i="3"/>
  <c r="U11" i="3"/>
  <c r="T13" i="3"/>
  <c r="U13" i="3"/>
  <c r="T14" i="3"/>
  <c r="U14" i="3"/>
  <c r="T21" i="3"/>
  <c r="U21" i="3"/>
  <c r="T18" i="3"/>
  <c r="U18" i="3"/>
  <c r="T15" i="3"/>
  <c r="U15" i="3"/>
  <c r="T10" i="3"/>
  <c r="U10" i="3"/>
  <c r="T25" i="3"/>
  <c r="U25" i="3"/>
  <c r="T16" i="3"/>
  <c r="U16" i="3"/>
  <c r="T20" i="3"/>
  <c r="U20" i="3"/>
  <c r="T17" i="3"/>
  <c r="U17" i="3"/>
  <c r="T22" i="3"/>
  <c r="U22" i="3"/>
  <c r="T26" i="3"/>
  <c r="U26" i="3"/>
  <c r="T28" i="3"/>
  <c r="U28" i="3"/>
  <c r="T29" i="3"/>
  <c r="U29" i="3"/>
  <c r="T19" i="3"/>
  <c r="U19" i="3"/>
  <c r="T24" i="3"/>
  <c r="U24" i="3"/>
  <c r="T30" i="3"/>
  <c r="U30" i="3"/>
  <c r="T32" i="3"/>
  <c r="U32" i="3"/>
  <c r="T33" i="3"/>
  <c r="U33" i="3"/>
  <c r="T23" i="3"/>
  <c r="U23" i="3"/>
  <c r="T27" i="3"/>
  <c r="X27" i="3" s="1"/>
  <c r="U27" i="3"/>
  <c r="T31" i="3"/>
  <c r="X31" i="3" s="1"/>
  <c r="U31" i="3"/>
  <c r="T7" i="3"/>
  <c r="X28" i="3" l="1"/>
  <c r="X13" i="3"/>
  <c r="X3" i="3"/>
  <c r="X30" i="3"/>
  <c r="X15" i="3"/>
  <c r="X6" i="3"/>
  <c r="X7" i="3"/>
  <c r="X24" i="3"/>
  <c r="X26" i="3"/>
  <c r="X16" i="3"/>
  <c r="X18" i="3"/>
  <c r="X11" i="3"/>
  <c r="X5" i="3"/>
  <c r="X20" i="3"/>
  <c r="X33" i="3"/>
  <c r="X19" i="3"/>
  <c r="X22" i="3"/>
  <c r="X25" i="3"/>
  <c r="X21" i="3"/>
  <c r="X12" i="3"/>
  <c r="X4" i="3"/>
  <c r="W3" i="2"/>
  <c r="X3" i="2" s="1"/>
  <c r="V8" i="2"/>
  <c r="V9" i="2"/>
  <c r="V4" i="2"/>
  <c r="V5" i="2"/>
  <c r="V7" i="2"/>
  <c r="V13" i="2"/>
  <c r="V12" i="2"/>
  <c r="V6" i="2"/>
  <c r="V11" i="2"/>
  <c r="V16" i="2"/>
  <c r="V10" i="2"/>
  <c r="V20" i="2"/>
  <c r="V19" i="2"/>
  <c r="V15" i="2"/>
  <c r="V23" i="2"/>
  <c r="V24" i="2"/>
  <c r="V14" i="2"/>
  <c r="V17" i="2"/>
  <c r="V22" i="2"/>
  <c r="V28" i="2"/>
  <c r="V25" i="2"/>
  <c r="V31" i="2"/>
  <c r="V32" i="2"/>
  <c r="V33" i="2"/>
  <c r="V34" i="2"/>
  <c r="V36" i="2"/>
  <c r="V30" i="2"/>
  <c r="V38" i="2"/>
  <c r="V39" i="2"/>
  <c r="V27" i="2"/>
  <c r="V40" i="2"/>
  <c r="V29" i="2"/>
  <c r="V35" i="2"/>
  <c r="V18" i="2"/>
  <c r="V21" i="2"/>
  <c r="V26" i="2"/>
  <c r="V37" i="2"/>
  <c r="V3" i="2"/>
  <c r="U3" i="2"/>
  <c r="T8" i="2"/>
  <c r="U8" i="2"/>
  <c r="W8" i="2"/>
  <c r="X8" i="2" s="1"/>
  <c r="T9" i="2"/>
  <c r="U9" i="2"/>
  <c r="W9" i="2"/>
  <c r="X9" i="2" s="1"/>
  <c r="T4" i="2"/>
  <c r="U4" i="2"/>
  <c r="W4" i="2"/>
  <c r="X4" i="2" s="1"/>
  <c r="T5" i="2"/>
  <c r="X5" i="2" s="1"/>
  <c r="U5" i="2"/>
  <c r="W5" i="2"/>
  <c r="T7" i="2"/>
  <c r="U7" i="2"/>
  <c r="W7" i="2"/>
  <c r="X7" i="2" s="1"/>
  <c r="T13" i="2"/>
  <c r="U13" i="2"/>
  <c r="W13" i="2"/>
  <c r="X13" i="2" s="1"/>
  <c r="T12" i="2"/>
  <c r="U12" i="2"/>
  <c r="W12" i="2"/>
  <c r="X12" i="2" s="1"/>
  <c r="T6" i="2"/>
  <c r="X6" i="2" s="1"/>
  <c r="U6" i="2"/>
  <c r="W6" i="2"/>
  <c r="T11" i="2"/>
  <c r="U11" i="2"/>
  <c r="W11" i="2"/>
  <c r="X11" i="2" s="1"/>
  <c r="T16" i="2"/>
  <c r="U16" i="2"/>
  <c r="W16" i="2"/>
  <c r="X16" i="2" s="1"/>
  <c r="T10" i="2"/>
  <c r="U10" i="2"/>
  <c r="W10" i="2"/>
  <c r="X10" i="2" s="1"/>
  <c r="T20" i="2"/>
  <c r="X20" i="2" s="1"/>
  <c r="U20" i="2"/>
  <c r="W20" i="2"/>
  <c r="T19" i="2"/>
  <c r="U19" i="2"/>
  <c r="W19" i="2"/>
  <c r="X19" i="2" s="1"/>
  <c r="T15" i="2"/>
  <c r="U15" i="2"/>
  <c r="W15" i="2"/>
  <c r="X15" i="2" s="1"/>
  <c r="T23" i="2"/>
  <c r="U23" i="2"/>
  <c r="W23" i="2"/>
  <c r="X23" i="2" s="1"/>
  <c r="T24" i="2"/>
  <c r="X24" i="2" s="1"/>
  <c r="U24" i="2"/>
  <c r="W24" i="2"/>
  <c r="T14" i="2"/>
  <c r="U14" i="2"/>
  <c r="W14" i="2"/>
  <c r="X14" i="2" s="1"/>
  <c r="T17" i="2"/>
  <c r="U17" i="2"/>
  <c r="W17" i="2"/>
  <c r="X17" i="2" s="1"/>
  <c r="T22" i="2"/>
  <c r="U22" i="2"/>
  <c r="W22" i="2"/>
  <c r="X22" i="2" s="1"/>
  <c r="T28" i="2"/>
  <c r="X28" i="2" s="1"/>
  <c r="U28" i="2"/>
  <c r="W28" i="2"/>
  <c r="T25" i="2"/>
  <c r="U25" i="2"/>
  <c r="W25" i="2"/>
  <c r="X25" i="2" s="1"/>
  <c r="T31" i="2"/>
  <c r="U31" i="2"/>
  <c r="W31" i="2"/>
  <c r="X31" i="2" s="1"/>
  <c r="T32" i="2"/>
  <c r="U32" i="2"/>
  <c r="W32" i="2"/>
  <c r="X32" i="2" s="1"/>
  <c r="T33" i="2"/>
  <c r="X33" i="2" s="1"/>
  <c r="U33" i="2"/>
  <c r="W33" i="2"/>
  <c r="T34" i="2"/>
  <c r="U34" i="2"/>
  <c r="W34" i="2"/>
  <c r="X34" i="2" s="1"/>
  <c r="T36" i="2"/>
  <c r="U36" i="2"/>
  <c r="W36" i="2"/>
  <c r="X36" i="2" s="1"/>
  <c r="T30" i="2"/>
  <c r="U30" i="2"/>
  <c r="W30" i="2"/>
  <c r="X30" i="2" s="1"/>
  <c r="T38" i="2"/>
  <c r="X38" i="2" s="1"/>
  <c r="U38" i="2"/>
  <c r="W38" i="2"/>
  <c r="T39" i="2"/>
  <c r="U39" i="2"/>
  <c r="W39" i="2"/>
  <c r="X39" i="2" s="1"/>
  <c r="T27" i="2"/>
  <c r="U27" i="2"/>
  <c r="W27" i="2"/>
  <c r="X27" i="2" s="1"/>
  <c r="T40" i="2"/>
  <c r="U40" i="2"/>
  <c r="W40" i="2"/>
  <c r="X40" i="2" s="1"/>
  <c r="T29" i="2"/>
  <c r="X29" i="2" s="1"/>
  <c r="U29" i="2"/>
  <c r="W29" i="2"/>
  <c r="T35" i="2"/>
  <c r="U35" i="2"/>
  <c r="W35" i="2"/>
  <c r="X35" i="2" s="1"/>
  <c r="T18" i="2"/>
  <c r="U18" i="2"/>
  <c r="W18" i="2"/>
  <c r="X18" i="2" s="1"/>
  <c r="T21" i="2"/>
  <c r="U21" i="2"/>
  <c r="W21" i="2"/>
  <c r="X21" i="2" s="1"/>
  <c r="T26" i="2"/>
  <c r="X26" i="2" s="1"/>
  <c r="U26" i="2"/>
  <c r="W26" i="2"/>
  <c r="T37" i="2"/>
  <c r="U37" i="2"/>
  <c r="W37" i="2"/>
  <c r="X37" i="2" s="1"/>
  <c r="T3" i="2"/>
  <c r="U4" i="1"/>
  <c r="U3" i="1"/>
  <c r="U5" i="1"/>
  <c r="U6" i="1"/>
  <c r="U8" i="1"/>
  <c r="U11" i="1"/>
  <c r="U12" i="1"/>
  <c r="U9" i="1"/>
  <c r="U10" i="1"/>
  <c r="U15" i="1"/>
  <c r="U19" i="1"/>
  <c r="U17" i="1"/>
  <c r="U20" i="1"/>
  <c r="U16" i="1"/>
  <c r="U21" i="1"/>
  <c r="U22" i="1"/>
  <c r="U13" i="1"/>
  <c r="U23" i="1"/>
  <c r="U14" i="1"/>
  <c r="U18" i="1"/>
  <c r="U24" i="1"/>
  <c r="U7" i="1"/>
  <c r="T7" i="1"/>
  <c r="V4" i="1"/>
  <c r="W4" i="1" s="1"/>
  <c r="V3" i="1"/>
  <c r="W3" i="1" s="1"/>
  <c r="V5" i="1"/>
  <c r="W5" i="1" s="1"/>
  <c r="V6" i="1"/>
  <c r="W6" i="1" s="1"/>
  <c r="V8" i="1"/>
  <c r="W8" i="1" s="1"/>
  <c r="V11" i="1"/>
  <c r="W11" i="1" s="1"/>
  <c r="V12" i="1"/>
  <c r="W12" i="1" s="1"/>
  <c r="V9" i="1"/>
  <c r="W9" i="1" s="1"/>
  <c r="V10" i="1"/>
  <c r="W10" i="1" s="1"/>
  <c r="V15" i="1"/>
  <c r="W15" i="1" s="1"/>
  <c r="V19" i="1"/>
  <c r="W19" i="1" s="1"/>
  <c r="V17" i="1"/>
  <c r="W17" i="1" s="1"/>
  <c r="V20" i="1"/>
  <c r="W20" i="1" s="1"/>
  <c r="V16" i="1"/>
  <c r="W16" i="1" s="1"/>
  <c r="V21" i="1"/>
  <c r="W21" i="1" s="1"/>
  <c r="V22" i="1"/>
  <c r="W22" i="1" s="1"/>
  <c r="V13" i="1"/>
  <c r="W13" i="1" s="1"/>
  <c r="V23" i="1"/>
  <c r="W23" i="1" s="1"/>
  <c r="V14" i="1"/>
  <c r="W14" i="1" s="1"/>
  <c r="V18" i="1"/>
  <c r="W18" i="1" s="1"/>
  <c r="V7" i="1"/>
  <c r="W7" i="1" s="1"/>
  <c r="T4" i="1"/>
  <c r="T3" i="1"/>
  <c r="T5" i="1"/>
  <c r="T6" i="1"/>
  <c r="T8" i="1"/>
  <c r="T11" i="1"/>
  <c r="T12" i="1"/>
  <c r="T9" i="1"/>
  <c r="T10" i="1"/>
  <c r="T15" i="1"/>
  <c r="T19" i="1"/>
  <c r="T17" i="1"/>
  <c r="T20" i="1"/>
  <c r="T16" i="1"/>
  <c r="T21" i="1"/>
  <c r="T22" i="1"/>
  <c r="T13" i="1"/>
  <c r="T23" i="1"/>
  <c r="T14" i="1"/>
  <c r="T18" i="1"/>
  <c r="S4" i="1"/>
  <c r="S3" i="1"/>
  <c r="S5" i="1"/>
  <c r="S6" i="1"/>
  <c r="S8" i="1"/>
  <c r="S11" i="1"/>
  <c r="S12" i="1"/>
  <c r="S9" i="1"/>
  <c r="S10" i="1"/>
  <c r="S15" i="1"/>
  <c r="S19" i="1"/>
  <c r="S17" i="1"/>
  <c r="S20" i="1"/>
  <c r="S16" i="1"/>
  <c r="S21" i="1"/>
  <c r="S22" i="1"/>
  <c r="S13" i="1"/>
  <c r="S23" i="1"/>
  <c r="S14" i="1"/>
  <c r="S18" i="1"/>
  <c r="S7" i="1"/>
</calcChain>
</file>

<file path=xl/sharedStrings.xml><?xml version="1.0" encoding="utf-8"?>
<sst xmlns="http://schemas.openxmlformats.org/spreadsheetml/2006/main" count="425" uniqueCount="146">
  <si>
    <t>Perrone Filardi Fabrizio</t>
  </si>
  <si>
    <t>Simeone Alberto</t>
  </si>
  <si>
    <t>Oliviero Nello</t>
  </si>
  <si>
    <t>Thermes Stefano</t>
  </si>
  <si>
    <t>Canale Renato</t>
  </si>
  <si>
    <t>Prodigo Mario</t>
  </si>
  <si>
    <t>Ardimento Flavio</t>
  </si>
  <si>
    <t>Migliaccio Lorenzo</t>
  </si>
  <si>
    <t>Rosapepe Elio</t>
  </si>
  <si>
    <t>Avallone Antonio</t>
  </si>
  <si>
    <t>Esposito Mattia</t>
  </si>
  <si>
    <t>Montella Gianluca</t>
  </si>
  <si>
    <t>Stangherlin Amedeo</t>
  </si>
  <si>
    <t>Miraglia Roberto</t>
  </si>
  <si>
    <t>Mensitieri Marco</t>
  </si>
  <si>
    <t>Rutoli Antonio</t>
  </si>
  <si>
    <t>De Simone Fulvio</t>
  </si>
  <si>
    <t>Coppola Francescopaolo</t>
  </si>
  <si>
    <t>Sanfilippo Giovanni</t>
  </si>
  <si>
    <t>Musella Rosario</t>
  </si>
  <si>
    <t>Cinquanta Massimiliano</t>
  </si>
  <si>
    <t>Brunese Vittorio</t>
  </si>
  <si>
    <t>Napoleone Alessio</t>
  </si>
  <si>
    <t>Cosentino Valerio</t>
  </si>
  <si>
    <t>Ucci Ulisse</t>
  </si>
  <si>
    <t>Varrone Maria Elisabetta</t>
  </si>
  <si>
    <t>Spaziante Giovanni</t>
  </si>
  <si>
    <t>Mare Alessandro</t>
  </si>
  <si>
    <t>Miletto Sergio</t>
  </si>
  <si>
    <t>Zoccolillo Leonardo</t>
  </si>
  <si>
    <t>Esposito Francesco Maria</t>
  </si>
  <si>
    <t>Fontana Francesco Pio</t>
  </si>
  <si>
    <t>Scarpato Aleandro</t>
  </si>
  <si>
    <t>Rinaldi Federico</t>
  </si>
  <si>
    <t>Gargiulo Fabiana</t>
  </si>
  <si>
    <t>Russo Mario</t>
  </si>
  <si>
    <t>Tedeschi Ernesto</t>
  </si>
  <si>
    <t>Spera Riccardo</t>
  </si>
  <si>
    <t>D'esposito Mihaly</t>
  </si>
  <si>
    <t>Rotondo Ludovica</t>
  </si>
  <si>
    <t>Pistone Salvatore</t>
  </si>
  <si>
    <t>Angrisano Lorenzo</t>
  </si>
  <si>
    <t>Pellegrino Francesco</t>
  </si>
  <si>
    <t>Coppola Giuliano</t>
  </si>
  <si>
    <t>Manzione Giada</t>
  </si>
  <si>
    <t>Dandolo Michele</t>
  </si>
  <si>
    <t>Rotili Simone</t>
  </si>
  <si>
    <t>Di Ronza Luca</t>
  </si>
  <si>
    <t>Persico Antonio</t>
  </si>
  <si>
    <t>Graziano Marco</t>
  </si>
  <si>
    <t>Sbordone Roberto</t>
  </si>
  <si>
    <t>Russo Fabiana</t>
  </si>
  <si>
    <t>F</t>
  </si>
  <si>
    <t>Perillo Aldo</t>
  </si>
  <si>
    <t>Nordera Niccolo'</t>
  </si>
  <si>
    <t>Perillo Fabrizio</t>
  </si>
  <si>
    <t>Deuringer Giorgia</t>
  </si>
  <si>
    <t>Varriale Nica</t>
  </si>
  <si>
    <t>Alem Marlon</t>
  </si>
  <si>
    <t>Jandoli Emanuela</t>
  </si>
  <si>
    <t>Orofino Pietropaolo</t>
  </si>
  <si>
    <t>Raia Claudio</t>
  </si>
  <si>
    <t>Selo Lorenza</t>
  </si>
  <si>
    <t>Bianco Bruno</t>
  </si>
  <si>
    <t>Viola Tommaso</t>
  </si>
  <si>
    <t>Viti Pietro Alessandro</t>
  </si>
  <si>
    <t>Caputi Giulia</t>
  </si>
  <si>
    <t>Milano Raffaele</t>
  </si>
  <si>
    <t>Viti Pietro</t>
  </si>
  <si>
    <t>Desiderio Elena</t>
  </si>
  <si>
    <t>Sorrentino Manuel</t>
  </si>
  <si>
    <t>Federico Angelo</t>
  </si>
  <si>
    <t>Vallefuoco Giacomo</t>
  </si>
  <si>
    <t>Marciano Mauro</t>
  </si>
  <si>
    <t>Starita Bruno</t>
  </si>
  <si>
    <t>Del Vecchio Italo</t>
  </si>
  <si>
    <t>Giunchini Mattia</t>
  </si>
  <si>
    <t>Biondo Valeria</t>
  </si>
  <si>
    <t>Borgstrom Martina</t>
  </si>
  <si>
    <t>Panariello Antonio</t>
  </si>
  <si>
    <t>D'Arco Raffaele</t>
  </si>
  <si>
    <t>Circolo</t>
  </si>
  <si>
    <t>data di nascita</t>
  </si>
  <si>
    <t>Categoria d'età</t>
  </si>
  <si>
    <t>Sesso</t>
  </si>
  <si>
    <t>Circ Del Remo E Vela Italia Ass Sport D</t>
  </si>
  <si>
    <t>Under 21</t>
  </si>
  <si>
    <t>Master</t>
  </si>
  <si>
    <t>Reale Y.C.C.Savoia Ass.Sport Dil</t>
  </si>
  <si>
    <t>Gran Master</t>
  </si>
  <si>
    <t>Gdv Lni Napoli</t>
  </si>
  <si>
    <t>Under 19</t>
  </si>
  <si>
    <t>Gdv Lni Salerno</t>
  </si>
  <si>
    <t>Circ Canottieri Irno Ass Sport Dil</t>
  </si>
  <si>
    <t>Seniores</t>
  </si>
  <si>
    <t>Cnvelaborgo Marinariasssportdil</t>
  </si>
  <si>
    <t>Club Velico Salernitano Assocsportdil</t>
  </si>
  <si>
    <t>Apprendista</t>
  </si>
  <si>
    <t>Clubcanott. Roggero Lauria Ass Sport Dil</t>
  </si>
  <si>
    <t>Under 17</t>
  </si>
  <si>
    <t>Under 18</t>
  </si>
  <si>
    <t>Gdv Lni Castellammare Di Stabia</t>
  </si>
  <si>
    <t>Under 16</t>
  </si>
  <si>
    <t>C N Posillipo Ass Sport Dilett</t>
  </si>
  <si>
    <t>C N Marina Alimuri Ass Sport Dil</t>
  </si>
  <si>
    <t>Mascalzone Latino S.T.Ass.Sp.Dil.</t>
  </si>
  <si>
    <t>Circolo Nautico Arcobaleno Asdil</t>
  </si>
  <si>
    <t>M</t>
  </si>
  <si>
    <t>Yacht Club Capri Ass Sport Dil</t>
  </si>
  <si>
    <t>Gran Gran Master</t>
  </si>
  <si>
    <t>Cognome e nome</t>
  </si>
  <si>
    <t>Race 1</t>
  </si>
  <si>
    <t>Race 2</t>
  </si>
  <si>
    <t>Race 3</t>
  </si>
  <si>
    <t>1a Tappa 1 prova 17 Partecipanti</t>
  </si>
  <si>
    <t>2a Tappa 3 Prove 11 partecipanti</t>
  </si>
  <si>
    <t>1a Tappa 1 prova 19 partecipanti</t>
  </si>
  <si>
    <t>2a Tappa 3 Prove 20 partecipanti</t>
  </si>
  <si>
    <t>1a Tappa 1 prova24 partecipanti</t>
  </si>
  <si>
    <t>1° Scarto</t>
  </si>
  <si>
    <t>Punteggio Totale</t>
  </si>
  <si>
    <t>3a Tappa 5 prove 22 partecipanti</t>
  </si>
  <si>
    <t>Race 4</t>
  </si>
  <si>
    <t>Race 5</t>
  </si>
  <si>
    <t>2° Scarto</t>
  </si>
  <si>
    <t>Punteggiocon 2 scarti</t>
  </si>
  <si>
    <t>Cento Guido</t>
  </si>
  <si>
    <t>Ferrajoli Francesco Saverio</t>
  </si>
  <si>
    <t>3a Tappa 5 prove 26 partecipanti</t>
  </si>
  <si>
    <t>Formicola Gianfranco</t>
  </si>
  <si>
    <t>3a Tappa 5 prove 13 partecipanti</t>
  </si>
  <si>
    <t>4a Tappa 5 prove 24 partecipanti</t>
  </si>
  <si>
    <t>4a tappa 5 prove 21 partecipanti</t>
  </si>
  <si>
    <t>4a Tappa 5 prove 13 partecipanti</t>
  </si>
  <si>
    <t>C Canottieri Napoli Assoc Dilett</t>
  </si>
  <si>
    <t>Cuomo Giuliano</t>
  </si>
  <si>
    <t>3° Scarto</t>
  </si>
  <si>
    <t>Punteggio con 3 scarti</t>
  </si>
  <si>
    <t>Giuranna Cecilia</t>
  </si>
  <si>
    <t>Fasano Matteo Luca</t>
  </si>
  <si>
    <t>Iavazzo Giuseppe</t>
  </si>
  <si>
    <t>Sorrentino Walter</t>
  </si>
  <si>
    <t>Autiero Maria Francesca</t>
  </si>
  <si>
    <t>Simeone Eugenia</t>
  </si>
  <si>
    <t>Pulella Enrico Maria</t>
  </si>
  <si>
    <t>C N della Vela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</si>
</sst>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selection activeCell="A3" sqref="A3:W24"/>
    </sheetView>
  </sheetViews>
  <sheetFormatPr defaultRowHeight="15" x14ac:dyDescent="0.25"/>
  <cols>
    <col min="1" max="1" width="23.85546875" bestFit="1" customWidth="1"/>
    <col min="2" max="2" width="34.5703125" bestFit="1" customWidth="1"/>
    <col min="3" max="3" width="13.42578125" style="1" bestFit="1" customWidth="1"/>
    <col min="4" max="4" width="15.85546875" bestFit="1" customWidth="1"/>
    <col min="5" max="5" width="11.85546875" customWidth="1"/>
    <col min="22" max="22" width="9.42578125" customWidth="1"/>
    <col min="23" max="23" width="9.28515625" customWidth="1"/>
  </cols>
  <sheetData>
    <row r="1" spans="1:23" ht="45" x14ac:dyDescent="0.25">
      <c r="A1" s="15" t="s">
        <v>110</v>
      </c>
      <c r="B1" s="15" t="s">
        <v>81</v>
      </c>
      <c r="C1" s="16" t="s">
        <v>82</v>
      </c>
      <c r="D1" s="17" t="s">
        <v>83</v>
      </c>
      <c r="E1" s="3" t="s">
        <v>114</v>
      </c>
      <c r="F1" s="17" t="s">
        <v>115</v>
      </c>
      <c r="G1" s="17"/>
      <c r="H1" s="17"/>
      <c r="I1" s="12" t="s">
        <v>130</v>
      </c>
      <c r="J1" s="13"/>
      <c r="K1" s="13"/>
      <c r="L1" s="13"/>
      <c r="M1" s="14"/>
      <c r="N1" s="12" t="s">
        <v>133</v>
      </c>
      <c r="O1" s="13"/>
      <c r="P1" s="13"/>
      <c r="Q1" s="13"/>
      <c r="R1" s="14"/>
      <c r="S1" s="2" t="s">
        <v>119</v>
      </c>
      <c r="T1" s="2" t="s">
        <v>124</v>
      </c>
      <c r="U1" s="6" t="s">
        <v>136</v>
      </c>
      <c r="V1" s="3" t="s">
        <v>120</v>
      </c>
      <c r="W1" s="3" t="s">
        <v>137</v>
      </c>
    </row>
    <row r="2" spans="1:23" x14ac:dyDescent="0.25">
      <c r="A2" s="15"/>
      <c r="B2" s="15"/>
      <c r="C2" s="16"/>
      <c r="D2" s="17"/>
      <c r="E2" s="2" t="s">
        <v>111</v>
      </c>
      <c r="F2" s="2" t="s">
        <v>111</v>
      </c>
      <c r="G2" s="2" t="s">
        <v>112</v>
      </c>
      <c r="H2" s="2" t="s">
        <v>113</v>
      </c>
      <c r="I2" s="2" t="s">
        <v>111</v>
      </c>
      <c r="J2" s="2" t="s">
        <v>112</v>
      </c>
      <c r="K2" s="2" t="s">
        <v>113</v>
      </c>
      <c r="L2" s="2" t="s">
        <v>122</v>
      </c>
      <c r="M2" s="2" t="s">
        <v>123</v>
      </c>
      <c r="N2" s="6" t="s">
        <v>111</v>
      </c>
      <c r="O2" s="6" t="s">
        <v>112</v>
      </c>
      <c r="P2" s="6" t="s">
        <v>113</v>
      </c>
      <c r="Q2" s="6" t="s">
        <v>122</v>
      </c>
      <c r="R2" s="6" t="s">
        <v>123</v>
      </c>
      <c r="S2" s="4"/>
      <c r="T2" s="4"/>
      <c r="U2" s="4"/>
      <c r="V2" s="4"/>
      <c r="W2" s="4"/>
    </row>
    <row r="3" spans="1:23" ht="14.45" x14ac:dyDescent="0.35">
      <c r="A3" s="4" t="s">
        <v>9</v>
      </c>
      <c r="B3" s="4" t="s">
        <v>92</v>
      </c>
      <c r="C3" s="5">
        <v>37155</v>
      </c>
      <c r="D3" s="4" t="s">
        <v>91</v>
      </c>
      <c r="E3" s="4">
        <v>10</v>
      </c>
      <c r="F3" s="4">
        <v>4</v>
      </c>
      <c r="G3" s="4">
        <v>4</v>
      </c>
      <c r="H3" s="4">
        <v>2</v>
      </c>
      <c r="I3" s="4">
        <v>2</v>
      </c>
      <c r="J3" s="4">
        <v>9</v>
      </c>
      <c r="K3" s="4">
        <v>6</v>
      </c>
      <c r="L3" s="4">
        <v>4</v>
      </c>
      <c r="M3" s="4">
        <v>3</v>
      </c>
      <c r="N3" s="4">
        <v>2</v>
      </c>
      <c r="O3" s="4">
        <v>5</v>
      </c>
      <c r="P3" s="4">
        <v>1</v>
      </c>
      <c r="Q3" s="4">
        <v>3</v>
      </c>
      <c r="R3" s="4">
        <v>3</v>
      </c>
      <c r="S3" s="4">
        <f t="shared" ref="S3:S23" si="0">LARGE(E3:R3,1)</f>
        <v>10</v>
      </c>
      <c r="T3" s="4">
        <f t="shared" ref="T3:T23" si="1">LARGE(E3:R3,2)</f>
        <v>9</v>
      </c>
      <c r="U3" s="4">
        <f t="shared" ref="U3:U24" si="2">LARGE(E3:R3,3)</f>
        <v>6</v>
      </c>
      <c r="V3" s="4">
        <f t="shared" ref="V3:V23" si="3">SUM(E3:R3)</f>
        <v>58</v>
      </c>
      <c r="W3" s="4">
        <f t="shared" ref="W3:W23" si="4">V3-S3-T3-U3</f>
        <v>33</v>
      </c>
    </row>
    <row r="4" spans="1:23" ht="14.45" x14ac:dyDescent="0.35">
      <c r="A4" s="4" t="s">
        <v>0</v>
      </c>
      <c r="B4" s="4" t="s">
        <v>85</v>
      </c>
      <c r="C4" s="5">
        <v>36797</v>
      </c>
      <c r="D4" s="4" t="s">
        <v>86</v>
      </c>
      <c r="E4" s="4">
        <v>1</v>
      </c>
      <c r="F4" s="4">
        <v>3</v>
      </c>
      <c r="G4" s="4">
        <v>12</v>
      </c>
      <c r="H4" s="4">
        <v>5</v>
      </c>
      <c r="I4" s="4">
        <v>5</v>
      </c>
      <c r="J4" s="4">
        <v>1</v>
      </c>
      <c r="K4" s="4">
        <v>3</v>
      </c>
      <c r="L4" s="4">
        <v>7</v>
      </c>
      <c r="M4" s="4">
        <v>4</v>
      </c>
      <c r="N4" s="4">
        <v>3</v>
      </c>
      <c r="O4" s="4">
        <v>1</v>
      </c>
      <c r="P4" s="4">
        <v>4</v>
      </c>
      <c r="Q4" s="4">
        <v>4</v>
      </c>
      <c r="R4" s="4">
        <v>7</v>
      </c>
      <c r="S4" s="4">
        <f t="shared" si="0"/>
        <v>12</v>
      </c>
      <c r="T4" s="4">
        <f t="shared" si="1"/>
        <v>7</v>
      </c>
      <c r="U4" s="4">
        <f t="shared" si="2"/>
        <v>7</v>
      </c>
      <c r="V4" s="4">
        <f t="shared" si="3"/>
        <v>60</v>
      </c>
      <c r="W4" s="4">
        <f t="shared" si="4"/>
        <v>34</v>
      </c>
    </row>
    <row r="5" spans="1:23" ht="14.45" x14ac:dyDescent="0.35">
      <c r="A5" s="4" t="s">
        <v>7</v>
      </c>
      <c r="B5" s="4" t="s">
        <v>85</v>
      </c>
      <c r="C5" s="5">
        <v>24723</v>
      </c>
      <c r="D5" s="4" t="s">
        <v>87</v>
      </c>
      <c r="E5" s="4">
        <v>8</v>
      </c>
      <c r="F5" s="4">
        <v>2</v>
      </c>
      <c r="G5" s="4">
        <v>2</v>
      </c>
      <c r="H5" s="4">
        <v>3</v>
      </c>
      <c r="I5" s="4">
        <v>3</v>
      </c>
      <c r="J5" s="4">
        <v>6</v>
      </c>
      <c r="K5" s="4">
        <v>4</v>
      </c>
      <c r="L5" s="4">
        <v>8</v>
      </c>
      <c r="M5" s="4">
        <v>6</v>
      </c>
      <c r="N5" s="4">
        <v>1</v>
      </c>
      <c r="O5" s="4">
        <v>4</v>
      </c>
      <c r="P5" s="4">
        <v>2</v>
      </c>
      <c r="Q5" s="4">
        <v>5</v>
      </c>
      <c r="R5" s="4">
        <v>5</v>
      </c>
      <c r="S5" s="4">
        <f t="shared" si="0"/>
        <v>8</v>
      </c>
      <c r="T5" s="4">
        <f t="shared" si="1"/>
        <v>8</v>
      </c>
      <c r="U5" s="4">
        <f t="shared" si="2"/>
        <v>6</v>
      </c>
      <c r="V5" s="4">
        <f t="shared" si="3"/>
        <v>59</v>
      </c>
      <c r="W5" s="4">
        <f t="shared" si="4"/>
        <v>37</v>
      </c>
    </row>
    <row r="6" spans="1:23" ht="14.45" x14ac:dyDescent="0.35">
      <c r="A6" s="4" t="s">
        <v>1</v>
      </c>
      <c r="B6" s="4" t="s">
        <v>85</v>
      </c>
      <c r="C6" s="5">
        <v>24641</v>
      </c>
      <c r="D6" s="4" t="s">
        <v>87</v>
      </c>
      <c r="E6" s="4">
        <v>2</v>
      </c>
      <c r="F6" s="4">
        <v>5</v>
      </c>
      <c r="G6" s="4">
        <v>3</v>
      </c>
      <c r="H6" s="4">
        <v>12</v>
      </c>
      <c r="I6" s="4">
        <v>14</v>
      </c>
      <c r="J6" s="4">
        <v>3</v>
      </c>
      <c r="K6" s="4">
        <v>8</v>
      </c>
      <c r="L6" s="4">
        <v>2</v>
      </c>
      <c r="M6" s="4">
        <v>7</v>
      </c>
      <c r="N6" s="4">
        <v>6</v>
      </c>
      <c r="O6" s="4">
        <v>6</v>
      </c>
      <c r="P6" s="4">
        <v>3</v>
      </c>
      <c r="Q6" s="4">
        <v>1</v>
      </c>
      <c r="R6" s="4">
        <v>1</v>
      </c>
      <c r="S6" s="4">
        <f t="shared" si="0"/>
        <v>14</v>
      </c>
      <c r="T6" s="4">
        <f t="shared" si="1"/>
        <v>12</v>
      </c>
      <c r="U6" s="4">
        <f t="shared" si="2"/>
        <v>8</v>
      </c>
      <c r="V6" s="4">
        <f t="shared" si="3"/>
        <v>73</v>
      </c>
      <c r="W6" s="4">
        <f t="shared" si="4"/>
        <v>39</v>
      </c>
    </row>
    <row r="7" spans="1:23" ht="14.45" x14ac:dyDescent="0.35">
      <c r="A7" s="4" t="s">
        <v>5</v>
      </c>
      <c r="B7" s="4" t="s">
        <v>88</v>
      </c>
      <c r="C7" s="5">
        <v>37181</v>
      </c>
      <c r="D7" s="4" t="s">
        <v>91</v>
      </c>
      <c r="E7" s="4">
        <v>6</v>
      </c>
      <c r="F7" s="4">
        <v>1</v>
      </c>
      <c r="G7" s="4">
        <v>1</v>
      </c>
      <c r="H7" s="4">
        <v>1</v>
      </c>
      <c r="I7" s="4">
        <v>1</v>
      </c>
      <c r="J7" s="4">
        <v>4</v>
      </c>
      <c r="K7" s="4">
        <v>1</v>
      </c>
      <c r="L7" s="4">
        <v>1</v>
      </c>
      <c r="M7" s="4">
        <v>2</v>
      </c>
      <c r="N7" s="4">
        <v>14</v>
      </c>
      <c r="O7" s="4">
        <v>14</v>
      </c>
      <c r="P7" s="4">
        <v>14</v>
      </c>
      <c r="Q7" s="4">
        <v>14</v>
      </c>
      <c r="R7" s="4">
        <v>14</v>
      </c>
      <c r="S7" s="4">
        <f t="shared" si="0"/>
        <v>14</v>
      </c>
      <c r="T7" s="4">
        <f t="shared" si="1"/>
        <v>14</v>
      </c>
      <c r="U7" s="4">
        <f t="shared" si="2"/>
        <v>14</v>
      </c>
      <c r="V7" s="4">
        <f t="shared" si="3"/>
        <v>88</v>
      </c>
      <c r="W7" s="4">
        <f t="shared" si="4"/>
        <v>46</v>
      </c>
    </row>
    <row r="8" spans="1:23" ht="14.45" x14ac:dyDescent="0.35">
      <c r="A8" s="4" t="s">
        <v>2</v>
      </c>
      <c r="B8" s="4" t="s">
        <v>88</v>
      </c>
      <c r="C8" s="5">
        <v>27140</v>
      </c>
      <c r="D8" s="4" t="s">
        <v>87</v>
      </c>
      <c r="E8" s="4">
        <v>3</v>
      </c>
      <c r="F8" s="4">
        <v>12</v>
      </c>
      <c r="G8" s="4">
        <v>12</v>
      </c>
      <c r="H8" s="4">
        <v>12</v>
      </c>
      <c r="I8" s="4">
        <v>4</v>
      </c>
      <c r="J8" s="4">
        <v>2</v>
      </c>
      <c r="K8" s="4">
        <v>5</v>
      </c>
      <c r="L8" s="4">
        <v>5</v>
      </c>
      <c r="M8" s="4">
        <v>5</v>
      </c>
      <c r="N8" s="4">
        <v>4</v>
      </c>
      <c r="O8" s="4">
        <v>3</v>
      </c>
      <c r="P8" s="4">
        <v>14</v>
      </c>
      <c r="Q8" s="4">
        <v>2</v>
      </c>
      <c r="R8" s="4">
        <v>4</v>
      </c>
      <c r="S8" s="4">
        <f t="shared" si="0"/>
        <v>14</v>
      </c>
      <c r="T8" s="4">
        <f t="shared" si="1"/>
        <v>12</v>
      </c>
      <c r="U8" s="4">
        <f t="shared" si="2"/>
        <v>12</v>
      </c>
      <c r="V8" s="4">
        <f t="shared" si="3"/>
        <v>87</v>
      </c>
      <c r="W8" s="4">
        <f t="shared" si="4"/>
        <v>49</v>
      </c>
    </row>
    <row r="9" spans="1:23" ht="14.45" x14ac:dyDescent="0.35">
      <c r="A9" s="4" t="s">
        <v>16</v>
      </c>
      <c r="B9" s="4" t="s">
        <v>85</v>
      </c>
      <c r="C9" s="5">
        <v>23944</v>
      </c>
      <c r="D9" s="4" t="s">
        <v>87</v>
      </c>
      <c r="E9" s="4">
        <v>17</v>
      </c>
      <c r="F9" s="4">
        <v>9</v>
      </c>
      <c r="G9" s="4">
        <v>6</v>
      </c>
      <c r="H9" s="4">
        <v>7</v>
      </c>
      <c r="I9" s="4">
        <v>8</v>
      </c>
      <c r="J9" s="4">
        <v>7</v>
      </c>
      <c r="K9" s="4">
        <v>9</v>
      </c>
      <c r="L9" s="4">
        <v>10</v>
      </c>
      <c r="M9" s="4">
        <v>8</v>
      </c>
      <c r="N9" s="4">
        <v>7</v>
      </c>
      <c r="O9" s="4">
        <v>9</v>
      </c>
      <c r="P9" s="4">
        <v>7</v>
      </c>
      <c r="Q9" s="4">
        <v>7</v>
      </c>
      <c r="R9" s="4">
        <v>9</v>
      </c>
      <c r="S9" s="4">
        <f t="shared" si="0"/>
        <v>17</v>
      </c>
      <c r="T9" s="4">
        <f t="shared" si="1"/>
        <v>10</v>
      </c>
      <c r="U9" s="4">
        <f t="shared" si="2"/>
        <v>9</v>
      </c>
      <c r="V9" s="4">
        <f t="shared" si="3"/>
        <v>120</v>
      </c>
      <c r="W9" s="4">
        <f t="shared" si="4"/>
        <v>84</v>
      </c>
    </row>
    <row r="10" spans="1:23" ht="14.45" x14ac:dyDescent="0.35">
      <c r="A10" s="4" t="s">
        <v>4</v>
      </c>
      <c r="B10" s="4" t="s">
        <v>90</v>
      </c>
      <c r="C10" s="5">
        <v>23612</v>
      </c>
      <c r="D10" s="4" t="s">
        <v>89</v>
      </c>
      <c r="E10" s="4">
        <v>5</v>
      </c>
      <c r="F10" s="4">
        <v>12</v>
      </c>
      <c r="G10" s="4">
        <v>12</v>
      </c>
      <c r="H10" s="4">
        <v>12</v>
      </c>
      <c r="I10" s="4">
        <v>9</v>
      </c>
      <c r="J10" s="4">
        <v>11</v>
      </c>
      <c r="K10" s="4">
        <v>10</v>
      </c>
      <c r="L10" s="4">
        <v>9</v>
      </c>
      <c r="M10" s="4">
        <v>10</v>
      </c>
      <c r="N10" s="4">
        <v>8</v>
      </c>
      <c r="O10" s="4">
        <v>7</v>
      </c>
      <c r="P10" s="4">
        <v>6</v>
      </c>
      <c r="Q10" s="4">
        <v>6</v>
      </c>
      <c r="R10" s="4">
        <v>6</v>
      </c>
      <c r="S10" s="4">
        <f t="shared" si="0"/>
        <v>12</v>
      </c>
      <c r="T10" s="4">
        <f t="shared" si="1"/>
        <v>12</v>
      </c>
      <c r="U10" s="4">
        <f t="shared" si="2"/>
        <v>12</v>
      </c>
      <c r="V10" s="4">
        <f t="shared" si="3"/>
        <v>123</v>
      </c>
      <c r="W10" s="4">
        <f t="shared" si="4"/>
        <v>87</v>
      </c>
    </row>
    <row r="11" spans="1:23" ht="14.45" x14ac:dyDescent="0.35">
      <c r="A11" s="4" t="s">
        <v>8</v>
      </c>
      <c r="B11" s="4" t="s">
        <v>93</v>
      </c>
      <c r="C11" s="5">
        <v>33303</v>
      </c>
      <c r="D11" s="4" t="s">
        <v>94</v>
      </c>
      <c r="E11" s="4">
        <v>9</v>
      </c>
      <c r="F11" s="4">
        <v>7</v>
      </c>
      <c r="G11" s="4">
        <v>8</v>
      </c>
      <c r="H11" s="4">
        <v>12</v>
      </c>
      <c r="I11" s="4">
        <v>6</v>
      </c>
      <c r="J11" s="4">
        <v>8</v>
      </c>
      <c r="K11" s="4">
        <v>2</v>
      </c>
      <c r="L11" s="4">
        <v>6</v>
      </c>
      <c r="M11" s="4">
        <v>9</v>
      </c>
      <c r="N11" s="4">
        <v>14</v>
      </c>
      <c r="O11" s="4">
        <v>14</v>
      </c>
      <c r="P11" s="4">
        <v>14</v>
      </c>
      <c r="Q11" s="4">
        <v>14</v>
      </c>
      <c r="R11" s="4">
        <v>14</v>
      </c>
      <c r="S11" s="4">
        <f t="shared" si="0"/>
        <v>14</v>
      </c>
      <c r="T11" s="4">
        <f t="shared" si="1"/>
        <v>14</v>
      </c>
      <c r="U11" s="4">
        <f t="shared" si="2"/>
        <v>14</v>
      </c>
      <c r="V11" s="4">
        <f t="shared" si="3"/>
        <v>137</v>
      </c>
      <c r="W11" s="4">
        <f t="shared" si="4"/>
        <v>95</v>
      </c>
    </row>
    <row r="12" spans="1:23" ht="14.45" x14ac:dyDescent="0.35">
      <c r="A12" s="4" t="s">
        <v>6</v>
      </c>
      <c r="B12" s="4" t="s">
        <v>92</v>
      </c>
      <c r="C12" s="5">
        <v>37051</v>
      </c>
      <c r="D12" s="4" t="s">
        <v>91</v>
      </c>
      <c r="E12" s="4">
        <v>7</v>
      </c>
      <c r="F12" s="4">
        <v>12</v>
      </c>
      <c r="G12" s="4">
        <v>12</v>
      </c>
      <c r="H12" s="4">
        <v>12</v>
      </c>
      <c r="I12" s="4">
        <v>14</v>
      </c>
      <c r="J12" s="4">
        <v>5</v>
      </c>
      <c r="K12" s="4">
        <v>7</v>
      </c>
      <c r="L12" s="4">
        <v>3</v>
      </c>
      <c r="M12" s="4">
        <v>1</v>
      </c>
      <c r="N12" s="4">
        <v>14</v>
      </c>
      <c r="O12" s="4">
        <v>14</v>
      </c>
      <c r="P12" s="4">
        <v>14</v>
      </c>
      <c r="Q12" s="4">
        <v>14</v>
      </c>
      <c r="R12" s="4">
        <v>14</v>
      </c>
      <c r="S12" s="4">
        <f t="shared" si="0"/>
        <v>14</v>
      </c>
      <c r="T12" s="4">
        <f t="shared" si="1"/>
        <v>14</v>
      </c>
      <c r="U12" s="4">
        <f t="shared" si="2"/>
        <v>14</v>
      </c>
      <c r="V12" s="4">
        <f t="shared" si="3"/>
        <v>143</v>
      </c>
      <c r="W12" s="4">
        <f t="shared" si="4"/>
        <v>101</v>
      </c>
    </row>
    <row r="13" spans="1:23" ht="14.45" x14ac:dyDescent="0.35">
      <c r="A13" s="4" t="s">
        <v>17</v>
      </c>
      <c r="B13" s="4" t="s">
        <v>90</v>
      </c>
      <c r="C13" s="5">
        <v>25555</v>
      </c>
      <c r="D13" s="4" t="s">
        <v>87</v>
      </c>
      <c r="E13" s="4">
        <v>18</v>
      </c>
      <c r="F13" s="4">
        <v>10</v>
      </c>
      <c r="G13" s="4">
        <v>12</v>
      </c>
      <c r="H13" s="4">
        <v>12</v>
      </c>
      <c r="I13" s="4">
        <v>14</v>
      </c>
      <c r="J13" s="4">
        <v>14</v>
      </c>
      <c r="K13" s="4">
        <v>14</v>
      </c>
      <c r="L13" s="4">
        <v>14</v>
      </c>
      <c r="M13" s="4">
        <v>14</v>
      </c>
      <c r="N13" s="4">
        <v>5</v>
      </c>
      <c r="O13" s="4">
        <v>8</v>
      </c>
      <c r="P13" s="4">
        <v>5</v>
      </c>
      <c r="Q13" s="4">
        <v>8</v>
      </c>
      <c r="R13" s="4">
        <v>2</v>
      </c>
      <c r="S13" s="4">
        <f t="shared" si="0"/>
        <v>18</v>
      </c>
      <c r="T13" s="4">
        <f t="shared" si="1"/>
        <v>14</v>
      </c>
      <c r="U13" s="4">
        <f t="shared" si="2"/>
        <v>14</v>
      </c>
      <c r="V13" s="4">
        <f t="shared" si="3"/>
        <v>150</v>
      </c>
      <c r="W13" s="4">
        <f t="shared" si="4"/>
        <v>104</v>
      </c>
    </row>
    <row r="14" spans="1:23" ht="14.45" x14ac:dyDescent="0.35">
      <c r="A14" s="4" t="s">
        <v>15</v>
      </c>
      <c r="B14" s="4" t="s">
        <v>95</v>
      </c>
      <c r="C14" s="5">
        <v>34474</v>
      </c>
      <c r="D14" s="4" t="s">
        <v>94</v>
      </c>
      <c r="E14" s="4">
        <v>16</v>
      </c>
      <c r="F14" s="4">
        <v>11</v>
      </c>
      <c r="G14" s="4">
        <v>12</v>
      </c>
      <c r="H14" s="4">
        <v>12</v>
      </c>
      <c r="I14" s="4">
        <v>14</v>
      </c>
      <c r="J14" s="4">
        <v>14</v>
      </c>
      <c r="K14" s="4">
        <v>14</v>
      </c>
      <c r="L14" s="4">
        <v>14</v>
      </c>
      <c r="M14" s="4">
        <v>14</v>
      </c>
      <c r="N14" s="4">
        <v>10</v>
      </c>
      <c r="O14" s="4">
        <v>11</v>
      </c>
      <c r="P14" s="4">
        <v>8</v>
      </c>
      <c r="Q14" s="4">
        <v>9</v>
      </c>
      <c r="R14" s="4">
        <v>8</v>
      </c>
      <c r="S14" s="4">
        <f t="shared" si="0"/>
        <v>16</v>
      </c>
      <c r="T14" s="4">
        <f t="shared" si="1"/>
        <v>14</v>
      </c>
      <c r="U14" s="4">
        <f t="shared" si="2"/>
        <v>14</v>
      </c>
      <c r="V14" s="4">
        <f t="shared" si="3"/>
        <v>167</v>
      </c>
      <c r="W14" s="4">
        <f t="shared" si="4"/>
        <v>123</v>
      </c>
    </row>
    <row r="15" spans="1:23" ht="14.45" x14ac:dyDescent="0.35">
      <c r="A15" s="4" t="s">
        <v>18</v>
      </c>
      <c r="B15" s="4" t="s">
        <v>98</v>
      </c>
      <c r="C15" s="5">
        <v>36276</v>
      </c>
      <c r="D15" s="4" t="s">
        <v>86</v>
      </c>
      <c r="E15" s="4">
        <v>18</v>
      </c>
      <c r="F15" s="4">
        <v>6</v>
      </c>
      <c r="G15" s="4">
        <v>5</v>
      </c>
      <c r="H15" s="4">
        <v>4</v>
      </c>
      <c r="I15" s="4">
        <v>14</v>
      </c>
      <c r="J15" s="4">
        <v>14</v>
      </c>
      <c r="K15" s="4">
        <v>14</v>
      </c>
      <c r="L15" s="4">
        <v>14</v>
      </c>
      <c r="M15" s="4">
        <v>14</v>
      </c>
      <c r="N15" s="4">
        <v>14</v>
      </c>
      <c r="O15" s="4">
        <v>14</v>
      </c>
      <c r="P15" s="4">
        <v>14</v>
      </c>
      <c r="Q15" s="4">
        <v>14</v>
      </c>
      <c r="R15" s="4">
        <v>14</v>
      </c>
      <c r="S15" s="4">
        <f t="shared" si="0"/>
        <v>18</v>
      </c>
      <c r="T15" s="4">
        <f t="shared" si="1"/>
        <v>14</v>
      </c>
      <c r="U15" s="4">
        <f t="shared" si="2"/>
        <v>14</v>
      </c>
      <c r="V15" s="4">
        <f t="shared" si="3"/>
        <v>173</v>
      </c>
      <c r="W15" s="4">
        <f t="shared" si="4"/>
        <v>127</v>
      </c>
    </row>
    <row r="16" spans="1:23" ht="14.45" x14ac:dyDescent="0.35">
      <c r="A16" s="4" t="s">
        <v>12</v>
      </c>
      <c r="B16" s="4" t="s">
        <v>90</v>
      </c>
      <c r="C16" s="5">
        <v>25399</v>
      </c>
      <c r="D16" s="4" t="s">
        <v>87</v>
      </c>
      <c r="E16" s="4">
        <v>13</v>
      </c>
      <c r="F16" s="4">
        <v>12</v>
      </c>
      <c r="G16" s="4">
        <v>12</v>
      </c>
      <c r="H16" s="4">
        <v>12</v>
      </c>
      <c r="I16" s="4">
        <v>7</v>
      </c>
      <c r="J16" s="4">
        <v>12</v>
      </c>
      <c r="K16" s="4">
        <v>14</v>
      </c>
      <c r="L16" s="4">
        <v>14</v>
      </c>
      <c r="M16" s="4">
        <v>14</v>
      </c>
      <c r="N16" s="4">
        <v>9</v>
      </c>
      <c r="O16" s="4">
        <v>10</v>
      </c>
      <c r="P16" s="4">
        <v>14</v>
      </c>
      <c r="Q16" s="4">
        <v>14</v>
      </c>
      <c r="R16" s="4">
        <v>14</v>
      </c>
      <c r="S16" s="4">
        <f t="shared" si="0"/>
        <v>14</v>
      </c>
      <c r="T16" s="4">
        <f t="shared" si="1"/>
        <v>14</v>
      </c>
      <c r="U16" s="4">
        <f t="shared" si="2"/>
        <v>14</v>
      </c>
      <c r="V16" s="4">
        <f t="shared" si="3"/>
        <v>171</v>
      </c>
      <c r="W16" s="4">
        <f t="shared" si="4"/>
        <v>129</v>
      </c>
    </row>
    <row r="17" spans="1:23" ht="14.45" x14ac:dyDescent="0.35">
      <c r="A17" s="4" t="s">
        <v>14</v>
      </c>
      <c r="B17" s="4" t="s">
        <v>85</v>
      </c>
      <c r="C17" s="5">
        <v>28056</v>
      </c>
      <c r="D17" s="4" t="s">
        <v>97</v>
      </c>
      <c r="E17" s="4">
        <v>15</v>
      </c>
      <c r="F17" s="4">
        <v>12</v>
      </c>
      <c r="G17" s="4">
        <v>12</v>
      </c>
      <c r="H17" s="4">
        <v>12</v>
      </c>
      <c r="I17" s="4">
        <v>10</v>
      </c>
      <c r="J17" s="4">
        <v>10</v>
      </c>
      <c r="K17" s="4">
        <v>11</v>
      </c>
      <c r="L17" s="4">
        <v>11</v>
      </c>
      <c r="M17" s="4">
        <v>11</v>
      </c>
      <c r="N17" s="4">
        <v>14</v>
      </c>
      <c r="O17" s="4">
        <v>14</v>
      </c>
      <c r="P17" s="4">
        <v>14</v>
      </c>
      <c r="Q17" s="4">
        <v>14</v>
      </c>
      <c r="R17" s="4">
        <v>14</v>
      </c>
      <c r="S17" s="4">
        <f t="shared" si="0"/>
        <v>15</v>
      </c>
      <c r="T17" s="4">
        <f t="shared" si="1"/>
        <v>14</v>
      </c>
      <c r="U17" s="4">
        <f t="shared" si="2"/>
        <v>14</v>
      </c>
      <c r="V17" s="4">
        <f t="shared" si="3"/>
        <v>174</v>
      </c>
      <c r="W17" s="4">
        <f t="shared" si="4"/>
        <v>131</v>
      </c>
    </row>
    <row r="18" spans="1:23" ht="14.45" x14ac:dyDescent="0.35">
      <c r="A18" s="4" t="s">
        <v>19</v>
      </c>
      <c r="B18" s="4" t="s">
        <v>95</v>
      </c>
      <c r="C18" s="5">
        <v>29942</v>
      </c>
      <c r="D18" s="4" t="s">
        <v>97</v>
      </c>
      <c r="E18" s="4">
        <v>18</v>
      </c>
      <c r="F18" s="4">
        <v>12</v>
      </c>
      <c r="G18" s="4">
        <v>12</v>
      </c>
      <c r="H18" s="4">
        <v>12</v>
      </c>
      <c r="I18" s="4">
        <v>14</v>
      </c>
      <c r="J18" s="4">
        <v>14</v>
      </c>
      <c r="K18" s="4">
        <v>14</v>
      </c>
      <c r="L18" s="4">
        <v>14</v>
      </c>
      <c r="M18" s="4">
        <v>14</v>
      </c>
      <c r="N18" s="4">
        <v>12</v>
      </c>
      <c r="O18" s="4">
        <v>12</v>
      </c>
      <c r="P18" s="4">
        <v>9</v>
      </c>
      <c r="Q18" s="4">
        <v>10</v>
      </c>
      <c r="R18" s="4">
        <v>10</v>
      </c>
      <c r="S18" s="4">
        <f t="shared" si="0"/>
        <v>18</v>
      </c>
      <c r="T18" s="4">
        <f t="shared" si="1"/>
        <v>14</v>
      </c>
      <c r="U18" s="4">
        <f t="shared" si="2"/>
        <v>14</v>
      </c>
      <c r="V18" s="4">
        <f t="shared" si="3"/>
        <v>177</v>
      </c>
      <c r="W18" s="4">
        <f t="shared" si="4"/>
        <v>131</v>
      </c>
    </row>
    <row r="19" spans="1:23" ht="14.45" x14ac:dyDescent="0.35">
      <c r="A19" s="4" t="s">
        <v>13</v>
      </c>
      <c r="B19" s="4" t="s">
        <v>96</v>
      </c>
      <c r="C19" s="5">
        <v>23180</v>
      </c>
      <c r="D19" s="4" t="s">
        <v>89</v>
      </c>
      <c r="E19" s="4">
        <v>14</v>
      </c>
      <c r="F19" s="4">
        <v>8</v>
      </c>
      <c r="G19" s="4">
        <v>7</v>
      </c>
      <c r="H19" s="4">
        <v>6</v>
      </c>
      <c r="I19" s="4">
        <v>14</v>
      </c>
      <c r="J19" s="4">
        <v>14</v>
      </c>
      <c r="K19" s="4">
        <v>14</v>
      </c>
      <c r="L19" s="4">
        <v>14</v>
      </c>
      <c r="M19" s="4">
        <v>14</v>
      </c>
      <c r="N19" s="4">
        <v>14</v>
      </c>
      <c r="O19" s="4">
        <v>14</v>
      </c>
      <c r="P19" s="4">
        <v>14</v>
      </c>
      <c r="Q19" s="4">
        <v>14</v>
      </c>
      <c r="R19" s="4">
        <v>14</v>
      </c>
      <c r="S19" s="4">
        <f t="shared" si="0"/>
        <v>14</v>
      </c>
      <c r="T19" s="4">
        <f t="shared" si="1"/>
        <v>14</v>
      </c>
      <c r="U19" s="4">
        <f t="shared" si="2"/>
        <v>14</v>
      </c>
      <c r="V19" s="4">
        <f t="shared" si="3"/>
        <v>175</v>
      </c>
      <c r="W19" s="4">
        <f t="shared" si="4"/>
        <v>133</v>
      </c>
    </row>
    <row r="20" spans="1:23" ht="14.45" x14ac:dyDescent="0.35">
      <c r="A20" s="4" t="s">
        <v>3</v>
      </c>
      <c r="B20" s="4" t="s">
        <v>85</v>
      </c>
      <c r="C20" s="5">
        <v>20114</v>
      </c>
      <c r="D20" s="4" t="s">
        <v>89</v>
      </c>
      <c r="E20" s="4">
        <v>4</v>
      </c>
      <c r="F20" s="4">
        <v>12</v>
      </c>
      <c r="G20" s="4">
        <v>12</v>
      </c>
      <c r="H20" s="4">
        <v>12</v>
      </c>
      <c r="I20" s="4">
        <v>14</v>
      </c>
      <c r="J20" s="4">
        <v>14</v>
      </c>
      <c r="K20" s="4">
        <v>14</v>
      </c>
      <c r="L20" s="4">
        <v>14</v>
      </c>
      <c r="M20" s="4">
        <v>14</v>
      </c>
      <c r="N20" s="4">
        <v>14</v>
      </c>
      <c r="O20" s="4">
        <v>14</v>
      </c>
      <c r="P20" s="4">
        <v>14</v>
      </c>
      <c r="Q20" s="4">
        <v>14</v>
      </c>
      <c r="R20" s="4">
        <v>14</v>
      </c>
      <c r="S20" s="4">
        <f t="shared" si="0"/>
        <v>14</v>
      </c>
      <c r="T20" s="4">
        <f t="shared" si="1"/>
        <v>14</v>
      </c>
      <c r="U20" s="4">
        <f t="shared" si="2"/>
        <v>14</v>
      </c>
      <c r="V20" s="4">
        <f t="shared" si="3"/>
        <v>180</v>
      </c>
      <c r="W20" s="4">
        <f t="shared" si="4"/>
        <v>138</v>
      </c>
    </row>
    <row r="21" spans="1:23" ht="14.45" x14ac:dyDescent="0.35">
      <c r="A21" s="8" t="s">
        <v>129</v>
      </c>
      <c r="B21" s="4" t="s">
        <v>103</v>
      </c>
      <c r="C21" s="5">
        <v>17984</v>
      </c>
      <c r="D21" s="4" t="s">
        <v>109</v>
      </c>
      <c r="E21" s="4">
        <v>18</v>
      </c>
      <c r="F21" s="4">
        <v>12</v>
      </c>
      <c r="G21" s="4">
        <v>12</v>
      </c>
      <c r="H21" s="4">
        <v>12</v>
      </c>
      <c r="I21" s="4">
        <v>14</v>
      </c>
      <c r="J21" s="4">
        <v>13</v>
      </c>
      <c r="K21" s="4">
        <v>12</v>
      </c>
      <c r="L21" s="4">
        <v>12</v>
      </c>
      <c r="M21" s="4">
        <v>12</v>
      </c>
      <c r="N21" s="4">
        <v>14</v>
      </c>
      <c r="O21" s="4">
        <v>14</v>
      </c>
      <c r="P21" s="4">
        <v>14</v>
      </c>
      <c r="Q21" s="4">
        <v>14</v>
      </c>
      <c r="R21" s="4">
        <v>14</v>
      </c>
      <c r="S21" s="4">
        <f t="shared" si="0"/>
        <v>18</v>
      </c>
      <c r="T21" s="4">
        <f t="shared" si="1"/>
        <v>14</v>
      </c>
      <c r="U21" s="4">
        <f t="shared" si="2"/>
        <v>14</v>
      </c>
      <c r="V21" s="4">
        <f t="shared" si="3"/>
        <v>187</v>
      </c>
      <c r="W21" s="4">
        <f t="shared" si="4"/>
        <v>141</v>
      </c>
    </row>
    <row r="22" spans="1:23" ht="14.45" x14ac:dyDescent="0.35">
      <c r="A22" s="4" t="s">
        <v>10</v>
      </c>
      <c r="B22" s="4" t="s">
        <v>95</v>
      </c>
      <c r="C22" s="5">
        <v>37083</v>
      </c>
      <c r="D22" s="4" t="s">
        <v>91</v>
      </c>
      <c r="E22" s="4">
        <v>11</v>
      </c>
      <c r="F22" s="4">
        <v>12</v>
      </c>
      <c r="G22" s="4">
        <v>12</v>
      </c>
      <c r="H22" s="4">
        <v>12</v>
      </c>
      <c r="I22" s="4">
        <v>14</v>
      </c>
      <c r="J22" s="4">
        <v>14</v>
      </c>
      <c r="K22" s="4">
        <v>14</v>
      </c>
      <c r="L22" s="4">
        <v>14</v>
      </c>
      <c r="M22" s="4">
        <v>14</v>
      </c>
      <c r="N22" s="4">
        <v>14</v>
      </c>
      <c r="O22" s="4">
        <v>14</v>
      </c>
      <c r="P22" s="4">
        <v>14</v>
      </c>
      <c r="Q22" s="4">
        <v>14</v>
      </c>
      <c r="R22" s="4">
        <v>14</v>
      </c>
      <c r="S22" s="4">
        <f t="shared" si="0"/>
        <v>14</v>
      </c>
      <c r="T22" s="4">
        <f t="shared" si="1"/>
        <v>14</v>
      </c>
      <c r="U22" s="4">
        <f t="shared" si="2"/>
        <v>14</v>
      </c>
      <c r="V22" s="4">
        <f t="shared" si="3"/>
        <v>187</v>
      </c>
      <c r="W22" s="4">
        <f t="shared" si="4"/>
        <v>145</v>
      </c>
    </row>
    <row r="23" spans="1:23" ht="14.45" x14ac:dyDescent="0.35">
      <c r="A23" s="10" t="s">
        <v>11</v>
      </c>
      <c r="B23" s="10" t="s">
        <v>85</v>
      </c>
      <c r="C23" s="5">
        <v>26618</v>
      </c>
      <c r="D23" s="4" t="s">
        <v>87</v>
      </c>
      <c r="E23" s="4">
        <v>12</v>
      </c>
      <c r="F23" s="4">
        <v>12</v>
      </c>
      <c r="G23" s="4">
        <v>12</v>
      </c>
      <c r="H23" s="4">
        <v>12</v>
      </c>
      <c r="I23" s="4">
        <v>14</v>
      </c>
      <c r="J23" s="4">
        <v>14</v>
      </c>
      <c r="K23" s="4">
        <v>14</v>
      </c>
      <c r="L23" s="4">
        <v>14</v>
      </c>
      <c r="M23" s="4">
        <v>14</v>
      </c>
      <c r="N23" s="4">
        <v>14</v>
      </c>
      <c r="O23" s="4">
        <v>14</v>
      </c>
      <c r="P23" s="4">
        <v>14</v>
      </c>
      <c r="Q23" s="4">
        <v>14</v>
      </c>
      <c r="R23" s="4">
        <v>14</v>
      </c>
      <c r="S23" s="4">
        <f t="shared" si="0"/>
        <v>14</v>
      </c>
      <c r="T23" s="4">
        <f t="shared" si="1"/>
        <v>14</v>
      </c>
      <c r="U23" s="4">
        <f t="shared" si="2"/>
        <v>14</v>
      </c>
      <c r="V23" s="4">
        <f t="shared" si="3"/>
        <v>188</v>
      </c>
      <c r="W23" s="4">
        <f t="shared" si="4"/>
        <v>146</v>
      </c>
    </row>
    <row r="24" spans="1:23" ht="14.45" x14ac:dyDescent="0.35">
      <c r="A24" s="7" t="s">
        <v>135</v>
      </c>
      <c r="B24" t="s">
        <v>134</v>
      </c>
      <c r="C24" s="1">
        <v>28249</v>
      </c>
      <c r="D24" t="s">
        <v>97</v>
      </c>
      <c r="E24" s="4">
        <v>18</v>
      </c>
      <c r="F24" s="4">
        <v>12</v>
      </c>
      <c r="G24" s="4">
        <v>12</v>
      </c>
      <c r="H24" s="4">
        <v>12</v>
      </c>
      <c r="I24" s="4">
        <v>14</v>
      </c>
      <c r="J24" s="4">
        <v>14</v>
      </c>
      <c r="K24" s="4">
        <v>14</v>
      </c>
      <c r="L24" s="4">
        <v>14</v>
      </c>
      <c r="M24" s="4">
        <v>14</v>
      </c>
      <c r="N24" s="4">
        <v>11</v>
      </c>
      <c r="O24" s="4">
        <v>2</v>
      </c>
      <c r="P24" s="4">
        <v>14</v>
      </c>
      <c r="Q24" s="4">
        <v>14</v>
      </c>
      <c r="R24" s="4">
        <v>14</v>
      </c>
      <c r="U24" s="4">
        <f t="shared" si="2"/>
        <v>14</v>
      </c>
    </row>
    <row r="25" spans="1:23" x14ac:dyDescent="0.25">
      <c r="A25" s="7"/>
    </row>
    <row r="26" spans="1:23" x14ac:dyDescent="0.25">
      <c r="A26" s="7"/>
    </row>
  </sheetData>
  <sortState ref="A3:W24">
    <sortCondition ref="W3:W24"/>
  </sortState>
  <mergeCells count="7">
    <mergeCell ref="N1:R1"/>
    <mergeCell ref="I1:M1"/>
    <mergeCell ref="A1:A2"/>
    <mergeCell ref="B1:B2"/>
    <mergeCell ref="C1:C2"/>
    <mergeCell ref="D1:D2"/>
    <mergeCell ref="F1:H1"/>
  </mergeCells>
  <conditionalFormatting sqref="A30:A1048576 A3:A22">
    <cfRule type="duplicateValues" dxfId="25" priority="6"/>
  </conditionalFormatting>
  <conditionalFormatting sqref="E1:E1048576">
    <cfRule type="cellIs" dxfId="24" priority="5" operator="equal">
      <formula>18</formula>
    </cfRule>
  </conditionalFormatting>
  <conditionalFormatting sqref="F1:H1048576">
    <cfRule type="cellIs" dxfId="23" priority="4" operator="equal">
      <formula>12</formula>
    </cfRule>
  </conditionalFormatting>
  <conditionalFormatting sqref="I1 I2:R1048576">
    <cfRule type="cellIs" dxfId="22" priority="3" operator="equal">
      <formula>21</formula>
    </cfRule>
  </conditionalFormatting>
  <conditionalFormatting sqref="A1:A1048576">
    <cfRule type="duplicateValues" dxfId="21" priority="2"/>
  </conditionalFormatting>
  <conditionalFormatting sqref="I1:N1 I2:R1048576">
    <cfRule type="cellIs" dxfId="20" priority="1" operator="equal">
      <formula>14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0" verticalDpi="0" r:id="rId1"/>
  <headerFooter>
    <oddHeader>&amp;L&amp;G&amp;CCampionato Zonale Laser 2019</oddHeader>
    <oddFooter>&amp;CClasse Laser Standar 
alla IV Tappa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opLeftCell="A28" workbookViewId="0">
      <selection activeCell="A3" sqref="A3:X40"/>
    </sheetView>
  </sheetViews>
  <sheetFormatPr defaultRowHeight="15" x14ac:dyDescent="0.25"/>
  <cols>
    <col min="1" max="1" width="22.140625" bestFit="1" customWidth="1"/>
    <col min="2" max="2" width="32.7109375" bestFit="1" customWidth="1"/>
    <col min="3" max="3" width="10.42578125" style="1" bestFit="1" customWidth="1"/>
    <col min="6" max="6" width="11.140625" customWidth="1"/>
    <col min="23" max="23" width="9.28515625" customWidth="1"/>
    <col min="24" max="24" width="9.42578125" customWidth="1"/>
  </cols>
  <sheetData>
    <row r="1" spans="1:24" ht="60" x14ac:dyDescent="0.25">
      <c r="A1" s="15" t="s">
        <v>110</v>
      </c>
      <c r="B1" s="15" t="s">
        <v>81</v>
      </c>
      <c r="C1" s="18" t="s">
        <v>82</v>
      </c>
      <c r="D1" s="17" t="s">
        <v>83</v>
      </c>
      <c r="E1" s="15" t="s">
        <v>84</v>
      </c>
      <c r="F1" s="3" t="s">
        <v>116</v>
      </c>
      <c r="G1" s="17" t="s">
        <v>117</v>
      </c>
      <c r="H1" s="17"/>
      <c r="I1" s="17"/>
      <c r="J1" s="12" t="s">
        <v>128</v>
      </c>
      <c r="K1" s="13"/>
      <c r="L1" s="13"/>
      <c r="M1" s="13"/>
      <c r="N1" s="14"/>
      <c r="O1" s="12" t="s">
        <v>132</v>
      </c>
      <c r="P1" s="13"/>
      <c r="Q1" s="13"/>
      <c r="R1" s="13"/>
      <c r="S1" s="14"/>
      <c r="T1" s="2" t="s">
        <v>119</v>
      </c>
      <c r="U1" s="2" t="s">
        <v>124</v>
      </c>
      <c r="V1" s="6" t="s">
        <v>136</v>
      </c>
      <c r="W1" s="3" t="s">
        <v>120</v>
      </c>
      <c r="X1" s="3" t="s">
        <v>137</v>
      </c>
    </row>
    <row r="2" spans="1:24" x14ac:dyDescent="0.25">
      <c r="A2" s="15"/>
      <c r="B2" s="15"/>
      <c r="C2" s="18"/>
      <c r="D2" s="17"/>
      <c r="E2" s="15"/>
      <c r="F2" s="2" t="s">
        <v>111</v>
      </c>
      <c r="G2" s="2" t="s">
        <v>111</v>
      </c>
      <c r="H2" s="2" t="s">
        <v>112</v>
      </c>
      <c r="I2" s="2" t="s">
        <v>113</v>
      </c>
      <c r="J2" s="2" t="s">
        <v>111</v>
      </c>
      <c r="K2" s="2" t="s">
        <v>112</v>
      </c>
      <c r="L2" s="2" t="s">
        <v>113</v>
      </c>
      <c r="M2" s="2" t="s">
        <v>122</v>
      </c>
      <c r="N2" s="2" t="s">
        <v>123</v>
      </c>
      <c r="O2" s="6" t="s">
        <v>111</v>
      </c>
      <c r="P2" s="6" t="s">
        <v>112</v>
      </c>
      <c r="Q2" s="6" t="s">
        <v>113</v>
      </c>
      <c r="R2" s="6" t="s">
        <v>122</v>
      </c>
      <c r="S2" s="6" t="s">
        <v>123</v>
      </c>
      <c r="T2" s="4"/>
      <c r="U2" s="4"/>
      <c r="V2" s="4"/>
      <c r="W2" s="4"/>
      <c r="X2" s="4"/>
    </row>
    <row r="3" spans="1:24" ht="14.45" x14ac:dyDescent="0.35">
      <c r="A3" s="4" t="s">
        <v>48</v>
      </c>
      <c r="B3" s="4" t="s">
        <v>90</v>
      </c>
      <c r="C3" s="5">
        <v>37242</v>
      </c>
      <c r="D3" s="4" t="s">
        <v>91</v>
      </c>
      <c r="E3" s="4" t="s">
        <v>107</v>
      </c>
      <c r="F3" s="4">
        <v>20</v>
      </c>
      <c r="G3" s="4">
        <v>1</v>
      </c>
      <c r="H3" s="4">
        <v>1</v>
      </c>
      <c r="I3" s="4">
        <v>1</v>
      </c>
      <c r="J3" s="4">
        <v>1</v>
      </c>
      <c r="K3" s="4">
        <v>2</v>
      </c>
      <c r="L3" s="4">
        <v>1</v>
      </c>
      <c r="M3" s="4">
        <v>1</v>
      </c>
      <c r="N3" s="4">
        <v>1</v>
      </c>
      <c r="O3" s="4">
        <v>2</v>
      </c>
      <c r="P3" s="4">
        <v>1</v>
      </c>
      <c r="Q3" s="4">
        <v>1</v>
      </c>
      <c r="R3" s="4">
        <v>2</v>
      </c>
      <c r="S3" s="4">
        <v>2</v>
      </c>
      <c r="T3" s="4">
        <f t="shared" ref="T3:T40" si="0">LARGE(F3:S3,1)</f>
        <v>20</v>
      </c>
      <c r="U3" s="4">
        <f t="shared" ref="U3:U40" si="1">LARGE(F3:S3,2)</f>
        <v>2</v>
      </c>
      <c r="V3" s="4">
        <f t="shared" ref="V3:V40" si="2">LARGE(F3:S3,3)</f>
        <v>2</v>
      </c>
      <c r="W3" s="4">
        <f t="shared" ref="W3:W40" si="3">SUM(F3:S3)</f>
        <v>37</v>
      </c>
      <c r="X3" s="4">
        <f t="shared" ref="X3:X40" si="4">W3-T3-U3-V3</f>
        <v>13</v>
      </c>
    </row>
    <row r="4" spans="1:24" ht="14.45" x14ac:dyDescent="0.35">
      <c r="A4" s="4" t="s">
        <v>20</v>
      </c>
      <c r="B4" s="4" t="s">
        <v>93</v>
      </c>
      <c r="C4" s="5">
        <v>37867</v>
      </c>
      <c r="D4" s="4" t="s">
        <v>99</v>
      </c>
      <c r="E4" s="4" t="s">
        <v>107</v>
      </c>
      <c r="F4" s="4">
        <v>1</v>
      </c>
      <c r="G4" s="4">
        <v>6</v>
      </c>
      <c r="H4" s="4">
        <v>6</v>
      </c>
      <c r="I4" s="4">
        <v>5</v>
      </c>
      <c r="J4" s="4">
        <v>2</v>
      </c>
      <c r="K4" s="4">
        <v>6</v>
      </c>
      <c r="L4" s="4">
        <v>3</v>
      </c>
      <c r="M4" s="4">
        <v>2</v>
      </c>
      <c r="N4" s="4">
        <v>6</v>
      </c>
      <c r="O4" s="4">
        <v>1</v>
      </c>
      <c r="P4" s="4">
        <v>3</v>
      </c>
      <c r="Q4" s="4">
        <v>2</v>
      </c>
      <c r="R4" s="4">
        <v>1</v>
      </c>
      <c r="S4" s="4">
        <v>1</v>
      </c>
      <c r="T4" s="4">
        <f t="shared" si="0"/>
        <v>6</v>
      </c>
      <c r="U4" s="4">
        <f t="shared" si="1"/>
        <v>6</v>
      </c>
      <c r="V4" s="4">
        <f t="shared" si="2"/>
        <v>6</v>
      </c>
      <c r="W4" s="4">
        <f t="shared" si="3"/>
        <v>45</v>
      </c>
      <c r="X4" s="4">
        <f t="shared" si="4"/>
        <v>27</v>
      </c>
    </row>
    <row r="5" spans="1:24" ht="14.45" x14ac:dyDescent="0.35">
      <c r="A5" s="4" t="s">
        <v>22</v>
      </c>
      <c r="B5" s="4" t="s">
        <v>90</v>
      </c>
      <c r="C5" s="5">
        <v>37609</v>
      </c>
      <c r="D5" s="4" t="s">
        <v>100</v>
      </c>
      <c r="E5" s="4" t="s">
        <v>107</v>
      </c>
      <c r="F5" s="4">
        <v>3</v>
      </c>
      <c r="G5" s="4">
        <v>5</v>
      </c>
      <c r="H5" s="4">
        <v>7</v>
      </c>
      <c r="I5" s="4">
        <v>2</v>
      </c>
      <c r="J5" s="4">
        <v>4</v>
      </c>
      <c r="K5" s="4">
        <v>4</v>
      </c>
      <c r="L5" s="4">
        <v>9</v>
      </c>
      <c r="M5" s="4">
        <v>8</v>
      </c>
      <c r="N5" s="4">
        <v>27</v>
      </c>
      <c r="O5" s="4">
        <v>3</v>
      </c>
      <c r="P5" s="4">
        <v>5</v>
      </c>
      <c r="Q5" s="4">
        <v>4</v>
      </c>
      <c r="R5" s="4">
        <v>4</v>
      </c>
      <c r="S5" s="4">
        <v>4</v>
      </c>
      <c r="T5" s="4">
        <f t="shared" si="0"/>
        <v>27</v>
      </c>
      <c r="U5" s="4">
        <f t="shared" si="1"/>
        <v>9</v>
      </c>
      <c r="V5" s="4">
        <f t="shared" si="2"/>
        <v>8</v>
      </c>
      <c r="W5" s="4">
        <f t="shared" si="3"/>
        <v>89</v>
      </c>
      <c r="X5" s="4">
        <f t="shared" si="4"/>
        <v>45</v>
      </c>
    </row>
    <row r="6" spans="1:24" ht="14.45" x14ac:dyDescent="0.35">
      <c r="A6" s="4" t="s">
        <v>47</v>
      </c>
      <c r="B6" s="4" t="s">
        <v>90</v>
      </c>
      <c r="C6" s="5">
        <v>36969</v>
      </c>
      <c r="D6" s="4" t="s">
        <v>91</v>
      </c>
      <c r="E6" s="4" t="s">
        <v>107</v>
      </c>
      <c r="F6" s="4">
        <v>20</v>
      </c>
      <c r="G6" s="4">
        <v>3</v>
      </c>
      <c r="H6" s="4">
        <v>5</v>
      </c>
      <c r="I6" s="4">
        <v>4</v>
      </c>
      <c r="J6" s="4">
        <v>14</v>
      </c>
      <c r="K6" s="4">
        <v>11</v>
      </c>
      <c r="L6" s="4">
        <v>6</v>
      </c>
      <c r="M6" s="4">
        <v>16</v>
      </c>
      <c r="N6" s="4">
        <v>27</v>
      </c>
      <c r="O6" s="4">
        <v>4</v>
      </c>
      <c r="P6" s="4">
        <v>4</v>
      </c>
      <c r="Q6" s="4">
        <v>9</v>
      </c>
      <c r="R6" s="4">
        <v>5</v>
      </c>
      <c r="S6" s="4">
        <v>3</v>
      </c>
      <c r="T6" s="4">
        <f t="shared" si="0"/>
        <v>27</v>
      </c>
      <c r="U6" s="4">
        <f t="shared" si="1"/>
        <v>20</v>
      </c>
      <c r="V6" s="4">
        <f t="shared" si="2"/>
        <v>16</v>
      </c>
      <c r="W6" s="4">
        <f t="shared" si="3"/>
        <v>131</v>
      </c>
      <c r="X6" s="4">
        <f t="shared" si="4"/>
        <v>68</v>
      </c>
    </row>
    <row r="7" spans="1:24" ht="14.45" x14ac:dyDescent="0.35">
      <c r="A7" s="4" t="s">
        <v>21</v>
      </c>
      <c r="B7" s="4" t="s">
        <v>85</v>
      </c>
      <c r="C7" s="5">
        <v>36261</v>
      </c>
      <c r="D7" s="4" t="s">
        <v>86</v>
      </c>
      <c r="E7" s="4" t="s">
        <v>107</v>
      </c>
      <c r="F7" s="4">
        <v>2</v>
      </c>
      <c r="G7" s="4">
        <v>7</v>
      </c>
      <c r="H7" s="4">
        <v>9</v>
      </c>
      <c r="I7" s="4">
        <v>9</v>
      </c>
      <c r="J7" s="4">
        <v>7</v>
      </c>
      <c r="K7" s="4">
        <v>8</v>
      </c>
      <c r="L7" s="4">
        <v>14</v>
      </c>
      <c r="M7" s="4">
        <v>6</v>
      </c>
      <c r="N7" s="4">
        <v>9</v>
      </c>
      <c r="O7" s="4">
        <v>6</v>
      </c>
      <c r="P7" s="4">
        <v>9</v>
      </c>
      <c r="Q7" s="4">
        <v>13</v>
      </c>
      <c r="R7" s="4">
        <v>9</v>
      </c>
      <c r="S7" s="4">
        <v>5</v>
      </c>
      <c r="T7" s="4">
        <f t="shared" si="0"/>
        <v>14</v>
      </c>
      <c r="U7" s="4">
        <f t="shared" si="1"/>
        <v>13</v>
      </c>
      <c r="V7" s="4">
        <f t="shared" si="2"/>
        <v>9</v>
      </c>
      <c r="W7" s="4">
        <f t="shared" si="3"/>
        <v>113</v>
      </c>
      <c r="X7" s="4">
        <f t="shared" si="4"/>
        <v>77</v>
      </c>
    </row>
    <row r="8" spans="1:24" ht="14.45" x14ac:dyDescent="0.35">
      <c r="A8" s="4" t="s">
        <v>27</v>
      </c>
      <c r="B8" s="4" t="s">
        <v>93</v>
      </c>
      <c r="C8" s="5">
        <v>37655</v>
      </c>
      <c r="D8" s="4" t="s">
        <v>99</v>
      </c>
      <c r="E8" s="4" t="s">
        <v>107</v>
      </c>
      <c r="F8" s="4">
        <v>8</v>
      </c>
      <c r="G8" s="4">
        <v>10</v>
      </c>
      <c r="H8" s="4">
        <v>4</v>
      </c>
      <c r="I8" s="4">
        <v>3</v>
      </c>
      <c r="J8" s="4">
        <v>3</v>
      </c>
      <c r="K8" s="4">
        <v>1</v>
      </c>
      <c r="L8" s="4">
        <v>2</v>
      </c>
      <c r="M8" s="4">
        <v>3</v>
      </c>
      <c r="N8" s="4">
        <v>4</v>
      </c>
      <c r="O8" s="4">
        <v>22</v>
      </c>
      <c r="P8" s="4">
        <v>22</v>
      </c>
      <c r="Q8" s="4">
        <v>22</v>
      </c>
      <c r="R8" s="4">
        <v>22</v>
      </c>
      <c r="S8" s="4">
        <v>22</v>
      </c>
      <c r="T8" s="4">
        <f t="shared" si="0"/>
        <v>22</v>
      </c>
      <c r="U8" s="4">
        <f t="shared" si="1"/>
        <v>22</v>
      </c>
      <c r="V8" s="4">
        <f t="shared" si="2"/>
        <v>22</v>
      </c>
      <c r="W8" s="4">
        <f t="shared" si="3"/>
        <v>148</v>
      </c>
      <c r="X8" s="4">
        <f t="shared" si="4"/>
        <v>82</v>
      </c>
    </row>
    <row r="9" spans="1:24" ht="14.45" x14ac:dyDescent="0.35">
      <c r="A9" s="4" t="s">
        <v>23</v>
      </c>
      <c r="B9" s="4" t="s">
        <v>88</v>
      </c>
      <c r="C9" s="5">
        <v>36944</v>
      </c>
      <c r="D9" s="4" t="s">
        <v>91</v>
      </c>
      <c r="E9" s="4" t="s">
        <v>107</v>
      </c>
      <c r="F9" s="4">
        <v>4</v>
      </c>
      <c r="G9" s="4">
        <v>2</v>
      </c>
      <c r="H9" s="4">
        <v>3</v>
      </c>
      <c r="I9" s="4">
        <v>6</v>
      </c>
      <c r="J9" s="4">
        <v>8</v>
      </c>
      <c r="K9" s="4">
        <v>3</v>
      </c>
      <c r="L9" s="4">
        <v>4</v>
      </c>
      <c r="M9" s="4">
        <v>4</v>
      </c>
      <c r="N9" s="4">
        <v>5</v>
      </c>
      <c r="O9" s="4">
        <v>22</v>
      </c>
      <c r="P9" s="4">
        <v>22</v>
      </c>
      <c r="Q9" s="4">
        <v>22</v>
      </c>
      <c r="R9" s="4">
        <v>22</v>
      </c>
      <c r="S9" s="4">
        <v>22</v>
      </c>
      <c r="T9" s="4">
        <f t="shared" si="0"/>
        <v>22</v>
      </c>
      <c r="U9" s="4">
        <f t="shared" si="1"/>
        <v>22</v>
      </c>
      <c r="V9" s="4">
        <f t="shared" si="2"/>
        <v>22</v>
      </c>
      <c r="W9" s="4">
        <f t="shared" si="3"/>
        <v>149</v>
      </c>
      <c r="X9" s="4">
        <f t="shared" si="4"/>
        <v>83</v>
      </c>
    </row>
    <row r="10" spans="1:24" ht="14.45" x14ac:dyDescent="0.35">
      <c r="A10" s="4" t="s">
        <v>31</v>
      </c>
      <c r="B10" s="4" t="s">
        <v>90</v>
      </c>
      <c r="C10" s="5">
        <v>37466</v>
      </c>
      <c r="D10" s="4" t="s">
        <v>100</v>
      </c>
      <c r="E10" s="4" t="s">
        <v>107</v>
      </c>
      <c r="F10" s="4">
        <v>12</v>
      </c>
      <c r="G10" s="4">
        <v>21</v>
      </c>
      <c r="H10" s="4">
        <v>21</v>
      </c>
      <c r="I10" s="4">
        <v>21</v>
      </c>
      <c r="J10" s="4">
        <v>10</v>
      </c>
      <c r="K10" s="4">
        <v>12</v>
      </c>
      <c r="L10" s="4">
        <v>12</v>
      </c>
      <c r="M10" s="4">
        <v>11</v>
      </c>
      <c r="N10" s="4">
        <v>11</v>
      </c>
      <c r="O10" s="4">
        <v>7</v>
      </c>
      <c r="P10" s="4">
        <v>6</v>
      </c>
      <c r="Q10" s="4">
        <v>8</v>
      </c>
      <c r="R10" s="4">
        <v>3</v>
      </c>
      <c r="S10" s="4">
        <v>9</v>
      </c>
      <c r="T10" s="4">
        <f t="shared" si="0"/>
        <v>21</v>
      </c>
      <c r="U10" s="4">
        <f t="shared" si="1"/>
        <v>21</v>
      </c>
      <c r="V10" s="4">
        <f t="shared" si="2"/>
        <v>21</v>
      </c>
      <c r="W10" s="4">
        <f t="shared" si="3"/>
        <v>164</v>
      </c>
      <c r="X10" s="4">
        <f t="shared" si="4"/>
        <v>101</v>
      </c>
    </row>
    <row r="11" spans="1:24" ht="14.45" x14ac:dyDescent="0.35">
      <c r="A11" s="4" t="s">
        <v>28</v>
      </c>
      <c r="B11" s="4" t="s">
        <v>90</v>
      </c>
      <c r="C11" s="5">
        <v>37810</v>
      </c>
      <c r="D11" s="4" t="s">
        <v>99</v>
      </c>
      <c r="E11" s="4" t="s">
        <v>107</v>
      </c>
      <c r="F11" s="4">
        <v>9</v>
      </c>
      <c r="G11" s="4">
        <v>8</v>
      </c>
      <c r="H11" s="4">
        <v>10</v>
      </c>
      <c r="I11" s="4">
        <v>10</v>
      </c>
      <c r="J11" s="4">
        <v>12</v>
      </c>
      <c r="K11" s="4">
        <v>15</v>
      </c>
      <c r="L11" s="4">
        <v>27</v>
      </c>
      <c r="M11" s="4">
        <v>9</v>
      </c>
      <c r="N11" s="4">
        <v>7</v>
      </c>
      <c r="O11" s="4">
        <v>22</v>
      </c>
      <c r="P11" s="4">
        <v>22</v>
      </c>
      <c r="Q11" s="4">
        <v>11</v>
      </c>
      <c r="R11" s="4">
        <v>10</v>
      </c>
      <c r="S11" s="4">
        <v>8</v>
      </c>
      <c r="T11" s="4">
        <f t="shared" si="0"/>
        <v>27</v>
      </c>
      <c r="U11" s="4">
        <f t="shared" si="1"/>
        <v>22</v>
      </c>
      <c r="V11" s="4">
        <f t="shared" si="2"/>
        <v>22</v>
      </c>
      <c r="W11" s="4">
        <f t="shared" si="3"/>
        <v>180</v>
      </c>
      <c r="X11" s="4">
        <f t="shared" si="4"/>
        <v>109</v>
      </c>
    </row>
    <row r="12" spans="1:24" ht="14.45" x14ac:dyDescent="0.35">
      <c r="A12" s="4" t="s">
        <v>26</v>
      </c>
      <c r="B12" s="4" t="s">
        <v>93</v>
      </c>
      <c r="C12" s="5">
        <v>37302</v>
      </c>
      <c r="D12" s="4" t="s">
        <v>100</v>
      </c>
      <c r="E12" s="4" t="s">
        <v>107</v>
      </c>
      <c r="F12" s="4">
        <v>7</v>
      </c>
      <c r="G12" s="4">
        <v>9</v>
      </c>
      <c r="H12" s="4">
        <v>8</v>
      </c>
      <c r="I12" s="4">
        <v>8</v>
      </c>
      <c r="J12" s="4">
        <v>13</v>
      </c>
      <c r="K12" s="4">
        <v>9</v>
      </c>
      <c r="L12" s="4">
        <v>7</v>
      </c>
      <c r="M12" s="4">
        <v>5</v>
      </c>
      <c r="N12" s="4">
        <v>12</v>
      </c>
      <c r="O12" s="4">
        <v>22</v>
      </c>
      <c r="P12" s="4">
        <v>22</v>
      </c>
      <c r="Q12" s="4">
        <v>22</v>
      </c>
      <c r="R12" s="4">
        <v>22</v>
      </c>
      <c r="S12" s="4">
        <v>22</v>
      </c>
      <c r="T12" s="4">
        <f t="shared" si="0"/>
        <v>22</v>
      </c>
      <c r="U12" s="4">
        <f t="shared" si="1"/>
        <v>22</v>
      </c>
      <c r="V12" s="4">
        <f t="shared" si="2"/>
        <v>22</v>
      </c>
      <c r="W12" s="4">
        <f t="shared" si="3"/>
        <v>188</v>
      </c>
      <c r="X12" s="4">
        <f t="shared" si="4"/>
        <v>122</v>
      </c>
    </row>
    <row r="13" spans="1:24" ht="14.45" x14ac:dyDescent="0.35">
      <c r="A13" s="4" t="s">
        <v>41</v>
      </c>
      <c r="B13" s="4" t="s">
        <v>105</v>
      </c>
      <c r="C13" s="5">
        <v>37292</v>
      </c>
      <c r="D13" s="4" t="s">
        <v>100</v>
      </c>
      <c r="E13" s="4" t="s">
        <v>107</v>
      </c>
      <c r="F13" s="4">
        <v>20</v>
      </c>
      <c r="G13" s="4">
        <v>4</v>
      </c>
      <c r="H13" s="4">
        <v>2</v>
      </c>
      <c r="I13" s="4">
        <v>7</v>
      </c>
      <c r="J13" s="4">
        <v>9</v>
      </c>
      <c r="K13" s="4">
        <v>7</v>
      </c>
      <c r="L13" s="4">
        <v>13</v>
      </c>
      <c r="M13" s="4">
        <v>14</v>
      </c>
      <c r="N13" s="4">
        <v>8</v>
      </c>
      <c r="O13" s="4">
        <v>22</v>
      </c>
      <c r="P13" s="4">
        <v>22</v>
      </c>
      <c r="Q13" s="4">
        <v>22</v>
      </c>
      <c r="R13" s="4">
        <v>22</v>
      </c>
      <c r="S13" s="4">
        <v>22</v>
      </c>
      <c r="T13" s="4">
        <f t="shared" si="0"/>
        <v>22</v>
      </c>
      <c r="U13" s="4">
        <f t="shared" si="1"/>
        <v>22</v>
      </c>
      <c r="V13" s="4">
        <f t="shared" si="2"/>
        <v>22</v>
      </c>
      <c r="W13" s="4">
        <f t="shared" si="3"/>
        <v>194</v>
      </c>
      <c r="X13" s="4">
        <f t="shared" si="4"/>
        <v>128</v>
      </c>
    </row>
    <row r="14" spans="1:24" ht="14.45" x14ac:dyDescent="0.35">
      <c r="A14" s="4" t="s">
        <v>126</v>
      </c>
      <c r="B14" s="4" t="s">
        <v>90</v>
      </c>
      <c r="C14" s="5">
        <v>36342</v>
      </c>
      <c r="D14" s="4" t="s">
        <v>86</v>
      </c>
      <c r="E14" s="4" t="s">
        <v>107</v>
      </c>
      <c r="F14" s="4">
        <v>20</v>
      </c>
      <c r="G14" s="4">
        <v>21</v>
      </c>
      <c r="H14" s="4">
        <v>21</v>
      </c>
      <c r="I14" s="4">
        <v>21</v>
      </c>
      <c r="J14" s="4">
        <v>11</v>
      </c>
      <c r="K14" s="4">
        <v>16</v>
      </c>
      <c r="L14" s="4">
        <v>15</v>
      </c>
      <c r="M14" s="4">
        <v>12</v>
      </c>
      <c r="N14" s="4">
        <v>10</v>
      </c>
      <c r="O14" s="4">
        <v>17</v>
      </c>
      <c r="P14" s="4">
        <v>8</v>
      </c>
      <c r="Q14" s="4">
        <v>6</v>
      </c>
      <c r="R14" s="4">
        <v>7</v>
      </c>
      <c r="S14" s="4">
        <v>7</v>
      </c>
      <c r="T14" s="4">
        <f t="shared" si="0"/>
        <v>21</v>
      </c>
      <c r="U14" s="4">
        <f t="shared" si="1"/>
        <v>21</v>
      </c>
      <c r="V14" s="4">
        <f t="shared" si="2"/>
        <v>21</v>
      </c>
      <c r="W14" s="4">
        <f t="shared" si="3"/>
        <v>192</v>
      </c>
      <c r="X14" s="4">
        <f t="shared" si="4"/>
        <v>129</v>
      </c>
    </row>
    <row r="15" spans="1:24" ht="14.45" x14ac:dyDescent="0.35">
      <c r="A15" s="4" t="s">
        <v>32</v>
      </c>
      <c r="B15" s="4" t="s">
        <v>101</v>
      </c>
      <c r="C15" s="5">
        <v>37984</v>
      </c>
      <c r="D15" s="4" t="s">
        <v>99</v>
      </c>
      <c r="E15" s="4" t="s">
        <v>107</v>
      </c>
      <c r="F15" s="4">
        <v>13</v>
      </c>
      <c r="G15" s="4">
        <v>21</v>
      </c>
      <c r="H15" s="4">
        <v>21</v>
      </c>
      <c r="I15" s="4">
        <v>21</v>
      </c>
      <c r="J15" s="4">
        <v>6</v>
      </c>
      <c r="K15" s="4">
        <v>14</v>
      </c>
      <c r="L15" s="4">
        <v>17</v>
      </c>
      <c r="M15" s="4">
        <v>17</v>
      </c>
      <c r="N15" s="4">
        <v>14</v>
      </c>
      <c r="O15" s="4">
        <v>12</v>
      </c>
      <c r="P15" s="4">
        <v>14</v>
      </c>
      <c r="Q15" s="4">
        <v>12</v>
      </c>
      <c r="R15" s="4">
        <v>12</v>
      </c>
      <c r="S15" s="4">
        <v>12</v>
      </c>
      <c r="T15" s="4">
        <f t="shared" si="0"/>
        <v>21</v>
      </c>
      <c r="U15" s="4">
        <f t="shared" si="1"/>
        <v>21</v>
      </c>
      <c r="V15" s="4">
        <f t="shared" si="2"/>
        <v>21</v>
      </c>
      <c r="W15" s="4">
        <f t="shared" si="3"/>
        <v>206</v>
      </c>
      <c r="X15" s="4">
        <f t="shared" si="4"/>
        <v>143</v>
      </c>
    </row>
    <row r="16" spans="1:24" ht="14.45" x14ac:dyDescent="0.35">
      <c r="A16" s="4" t="s">
        <v>46</v>
      </c>
      <c r="B16" s="4" t="s">
        <v>90</v>
      </c>
      <c r="C16" s="5">
        <v>35588</v>
      </c>
      <c r="D16" s="4" t="s">
        <v>94</v>
      </c>
      <c r="E16" s="4" t="s">
        <v>107</v>
      </c>
      <c r="F16" s="4">
        <v>20</v>
      </c>
      <c r="G16" s="4">
        <v>21</v>
      </c>
      <c r="H16" s="4">
        <v>21</v>
      </c>
      <c r="I16" s="4">
        <v>21</v>
      </c>
      <c r="J16" s="4">
        <v>5</v>
      </c>
      <c r="K16" s="4">
        <v>5</v>
      </c>
      <c r="L16" s="4">
        <v>8</v>
      </c>
      <c r="M16" s="4">
        <v>7</v>
      </c>
      <c r="N16" s="4">
        <v>3</v>
      </c>
      <c r="O16" s="4">
        <v>22</v>
      </c>
      <c r="P16" s="4">
        <v>22</v>
      </c>
      <c r="Q16" s="4">
        <v>22</v>
      </c>
      <c r="R16" s="4">
        <v>22</v>
      </c>
      <c r="S16" s="4">
        <v>22</v>
      </c>
      <c r="T16" s="4">
        <f t="shared" si="0"/>
        <v>22</v>
      </c>
      <c r="U16" s="4">
        <f t="shared" si="1"/>
        <v>22</v>
      </c>
      <c r="V16" s="4">
        <f t="shared" si="2"/>
        <v>22</v>
      </c>
      <c r="W16" s="4">
        <f t="shared" si="3"/>
        <v>221</v>
      </c>
      <c r="X16" s="4">
        <f t="shared" si="4"/>
        <v>155</v>
      </c>
    </row>
    <row r="17" spans="1:24" ht="14.45" x14ac:dyDescent="0.35">
      <c r="A17" s="4" t="s">
        <v>30</v>
      </c>
      <c r="B17" s="4" t="s">
        <v>90</v>
      </c>
      <c r="C17" s="5">
        <v>37592</v>
      </c>
      <c r="D17" s="4" t="s">
        <v>100</v>
      </c>
      <c r="E17" s="4" t="s">
        <v>107</v>
      </c>
      <c r="F17" s="4">
        <v>11</v>
      </c>
      <c r="G17" s="4">
        <v>21</v>
      </c>
      <c r="H17" s="4">
        <v>21</v>
      </c>
      <c r="I17" s="4">
        <v>21</v>
      </c>
      <c r="J17" s="4">
        <v>15</v>
      </c>
      <c r="K17" s="4">
        <v>18</v>
      </c>
      <c r="L17" s="4">
        <v>18</v>
      </c>
      <c r="M17" s="4">
        <v>19</v>
      </c>
      <c r="N17" s="4">
        <v>15</v>
      </c>
      <c r="O17" s="4">
        <v>11</v>
      </c>
      <c r="P17" s="4">
        <v>7</v>
      </c>
      <c r="Q17" s="4">
        <v>14</v>
      </c>
      <c r="R17" s="4">
        <v>16</v>
      </c>
      <c r="S17" s="4">
        <v>13</v>
      </c>
      <c r="T17" s="4">
        <f t="shared" si="0"/>
        <v>21</v>
      </c>
      <c r="U17" s="4">
        <f t="shared" si="1"/>
        <v>21</v>
      </c>
      <c r="V17" s="4">
        <f t="shared" si="2"/>
        <v>21</v>
      </c>
      <c r="W17" s="4">
        <f t="shared" si="3"/>
        <v>220</v>
      </c>
      <c r="X17" s="4">
        <f t="shared" si="4"/>
        <v>157</v>
      </c>
    </row>
    <row r="18" spans="1:24" ht="14.45" x14ac:dyDescent="0.35">
      <c r="A18" s="4" t="s">
        <v>141</v>
      </c>
      <c r="B18" s="4" t="s">
        <v>90</v>
      </c>
      <c r="C18" s="5">
        <v>36115</v>
      </c>
      <c r="D18" s="4" t="s">
        <v>94</v>
      </c>
      <c r="E18" s="4" t="s">
        <v>107</v>
      </c>
      <c r="F18" s="4">
        <v>20</v>
      </c>
      <c r="G18" s="4">
        <v>21</v>
      </c>
      <c r="H18" s="4">
        <v>21</v>
      </c>
      <c r="I18" s="4">
        <v>21</v>
      </c>
      <c r="J18" s="4">
        <v>27</v>
      </c>
      <c r="K18" s="4">
        <v>27</v>
      </c>
      <c r="L18" s="4">
        <v>27</v>
      </c>
      <c r="M18" s="4">
        <v>27</v>
      </c>
      <c r="N18" s="4">
        <v>27</v>
      </c>
      <c r="O18" s="4">
        <v>5</v>
      </c>
      <c r="P18" s="4">
        <v>2</v>
      </c>
      <c r="Q18" s="4">
        <v>5</v>
      </c>
      <c r="R18" s="4">
        <v>6</v>
      </c>
      <c r="S18" s="4">
        <v>6</v>
      </c>
      <c r="T18" s="4">
        <f t="shared" si="0"/>
        <v>27</v>
      </c>
      <c r="U18" s="4">
        <f t="shared" si="1"/>
        <v>27</v>
      </c>
      <c r="V18" s="4">
        <f t="shared" si="2"/>
        <v>27</v>
      </c>
      <c r="W18" s="4">
        <f t="shared" si="3"/>
        <v>242</v>
      </c>
      <c r="X18" s="4">
        <f t="shared" si="4"/>
        <v>161</v>
      </c>
    </row>
    <row r="19" spans="1:24" ht="14.45" x14ac:dyDescent="0.35">
      <c r="A19" s="4" t="s">
        <v>24</v>
      </c>
      <c r="B19" s="4" t="s">
        <v>101</v>
      </c>
      <c r="C19" s="5">
        <v>38334</v>
      </c>
      <c r="D19" s="4" t="s">
        <v>102</v>
      </c>
      <c r="E19" s="4" t="s">
        <v>107</v>
      </c>
      <c r="F19" s="4">
        <v>5</v>
      </c>
      <c r="G19" s="4">
        <v>13</v>
      </c>
      <c r="H19" s="4">
        <v>12</v>
      </c>
      <c r="I19" s="4">
        <v>17</v>
      </c>
      <c r="J19" s="4">
        <v>27</v>
      </c>
      <c r="K19" s="4">
        <v>13</v>
      </c>
      <c r="L19" s="4">
        <v>20</v>
      </c>
      <c r="M19" s="4">
        <v>21</v>
      </c>
      <c r="N19" s="4">
        <v>17</v>
      </c>
      <c r="O19" s="4">
        <v>10</v>
      </c>
      <c r="P19" s="4">
        <v>22</v>
      </c>
      <c r="Q19" s="4">
        <v>22</v>
      </c>
      <c r="R19" s="4">
        <v>22</v>
      </c>
      <c r="S19" s="4">
        <v>22</v>
      </c>
      <c r="T19" s="4">
        <f t="shared" si="0"/>
        <v>27</v>
      </c>
      <c r="U19" s="4">
        <f t="shared" si="1"/>
        <v>22</v>
      </c>
      <c r="V19" s="4">
        <f t="shared" si="2"/>
        <v>22</v>
      </c>
      <c r="W19" s="4">
        <f t="shared" si="3"/>
        <v>243</v>
      </c>
      <c r="X19" s="4">
        <f t="shared" si="4"/>
        <v>172</v>
      </c>
    </row>
    <row r="20" spans="1:24" ht="14.45" x14ac:dyDescent="0.35">
      <c r="A20" s="4" t="s">
        <v>29</v>
      </c>
      <c r="B20" s="4" t="s">
        <v>90</v>
      </c>
      <c r="C20" s="5">
        <v>37414</v>
      </c>
      <c r="D20" s="4" t="s">
        <v>91</v>
      </c>
      <c r="E20" s="4" t="s">
        <v>107</v>
      </c>
      <c r="F20" s="4">
        <v>10</v>
      </c>
      <c r="G20" s="4">
        <v>12</v>
      </c>
      <c r="H20" s="4">
        <v>11</v>
      </c>
      <c r="I20" s="4">
        <v>12</v>
      </c>
      <c r="J20" s="4">
        <v>27</v>
      </c>
      <c r="K20" s="4">
        <v>27</v>
      </c>
      <c r="L20" s="4">
        <v>11</v>
      </c>
      <c r="M20" s="4">
        <v>27</v>
      </c>
      <c r="N20" s="4">
        <v>13</v>
      </c>
      <c r="O20" s="4">
        <v>22</v>
      </c>
      <c r="P20" s="4">
        <v>22</v>
      </c>
      <c r="Q20" s="4">
        <v>22</v>
      </c>
      <c r="R20" s="4">
        <v>22</v>
      </c>
      <c r="S20" s="4">
        <v>22</v>
      </c>
      <c r="T20" s="4">
        <f t="shared" si="0"/>
        <v>27</v>
      </c>
      <c r="U20" s="4">
        <f t="shared" si="1"/>
        <v>27</v>
      </c>
      <c r="V20" s="4">
        <f t="shared" si="2"/>
        <v>27</v>
      </c>
      <c r="W20" s="4">
        <f t="shared" si="3"/>
        <v>260</v>
      </c>
      <c r="X20" s="4">
        <f t="shared" si="4"/>
        <v>179</v>
      </c>
    </row>
    <row r="21" spans="1:24" ht="14.45" x14ac:dyDescent="0.35">
      <c r="A21" s="4" t="s">
        <v>138</v>
      </c>
      <c r="B21" s="4" t="s">
        <v>90</v>
      </c>
      <c r="C21" s="5">
        <v>37143</v>
      </c>
      <c r="D21" s="4" t="s">
        <v>91</v>
      </c>
      <c r="E21" s="4" t="s">
        <v>52</v>
      </c>
      <c r="F21" s="4">
        <v>20</v>
      </c>
      <c r="G21" s="4">
        <v>21</v>
      </c>
      <c r="H21" s="4">
        <v>21</v>
      </c>
      <c r="I21" s="4">
        <v>21</v>
      </c>
      <c r="J21" s="4">
        <v>27</v>
      </c>
      <c r="K21" s="4">
        <v>27</v>
      </c>
      <c r="L21" s="4">
        <v>27</v>
      </c>
      <c r="M21" s="4">
        <v>27</v>
      </c>
      <c r="N21" s="4">
        <v>27</v>
      </c>
      <c r="O21" s="4">
        <v>8</v>
      </c>
      <c r="P21" s="4">
        <v>13</v>
      </c>
      <c r="Q21" s="4">
        <v>3</v>
      </c>
      <c r="R21" s="4">
        <v>8</v>
      </c>
      <c r="S21" s="4">
        <v>10</v>
      </c>
      <c r="T21" s="4">
        <f t="shared" si="0"/>
        <v>27</v>
      </c>
      <c r="U21" s="4">
        <f t="shared" si="1"/>
        <v>27</v>
      </c>
      <c r="V21" s="4">
        <f t="shared" si="2"/>
        <v>27</v>
      </c>
      <c r="W21" s="4">
        <f t="shared" si="3"/>
        <v>260</v>
      </c>
      <c r="X21" s="4">
        <f t="shared" si="4"/>
        <v>179</v>
      </c>
    </row>
    <row r="22" spans="1:24" ht="14.45" x14ac:dyDescent="0.35">
      <c r="A22" s="4" t="s">
        <v>25</v>
      </c>
      <c r="B22" s="4" t="s">
        <v>103</v>
      </c>
      <c r="C22" s="5">
        <v>23818</v>
      </c>
      <c r="D22" s="4" t="s">
        <v>87</v>
      </c>
      <c r="E22" s="4" t="s">
        <v>52</v>
      </c>
      <c r="F22" s="4">
        <v>6</v>
      </c>
      <c r="G22" s="4">
        <v>21</v>
      </c>
      <c r="H22" s="4">
        <v>21</v>
      </c>
      <c r="I22" s="4">
        <v>21</v>
      </c>
      <c r="J22" s="4">
        <v>18</v>
      </c>
      <c r="K22" s="4">
        <v>27</v>
      </c>
      <c r="L22" s="4">
        <v>16</v>
      </c>
      <c r="M22" s="4">
        <v>20</v>
      </c>
      <c r="N22" s="4">
        <v>19</v>
      </c>
      <c r="O22" s="4">
        <v>16</v>
      </c>
      <c r="P22" s="4">
        <v>15</v>
      </c>
      <c r="Q22" s="4">
        <v>22</v>
      </c>
      <c r="R22" s="4">
        <v>14</v>
      </c>
      <c r="S22" s="4">
        <v>15</v>
      </c>
      <c r="T22" s="4">
        <f t="shared" si="0"/>
        <v>27</v>
      </c>
      <c r="U22" s="4">
        <f t="shared" si="1"/>
        <v>22</v>
      </c>
      <c r="V22" s="4">
        <f t="shared" si="2"/>
        <v>21</v>
      </c>
      <c r="W22" s="4">
        <f t="shared" si="3"/>
        <v>251</v>
      </c>
      <c r="X22" s="4">
        <f t="shared" si="4"/>
        <v>181</v>
      </c>
    </row>
    <row r="23" spans="1:24" ht="14.45" x14ac:dyDescent="0.35">
      <c r="A23" s="4" t="s">
        <v>40</v>
      </c>
      <c r="B23" s="4" t="s">
        <v>105</v>
      </c>
      <c r="C23" s="5">
        <v>37018</v>
      </c>
      <c r="D23" s="4" t="s">
        <v>91</v>
      </c>
      <c r="E23" s="4" t="s">
        <v>107</v>
      </c>
      <c r="F23" s="4">
        <v>20</v>
      </c>
      <c r="G23" s="4">
        <v>21</v>
      </c>
      <c r="H23" s="4">
        <v>21</v>
      </c>
      <c r="I23" s="4">
        <v>11</v>
      </c>
      <c r="J23" s="4">
        <v>27</v>
      </c>
      <c r="K23" s="4">
        <v>10</v>
      </c>
      <c r="L23" s="4">
        <v>10</v>
      </c>
      <c r="M23" s="4">
        <v>10</v>
      </c>
      <c r="N23" s="4">
        <v>27</v>
      </c>
      <c r="O23" s="4">
        <v>22</v>
      </c>
      <c r="P23" s="4">
        <v>22</v>
      </c>
      <c r="Q23" s="4">
        <v>22</v>
      </c>
      <c r="R23" s="4">
        <v>22</v>
      </c>
      <c r="S23" s="4">
        <v>22</v>
      </c>
      <c r="T23" s="4">
        <f t="shared" si="0"/>
        <v>27</v>
      </c>
      <c r="U23" s="4">
        <f t="shared" si="1"/>
        <v>27</v>
      </c>
      <c r="V23" s="4">
        <f t="shared" si="2"/>
        <v>22</v>
      </c>
      <c r="W23" s="4">
        <f t="shared" si="3"/>
        <v>267</v>
      </c>
      <c r="X23" s="4">
        <f t="shared" si="4"/>
        <v>191</v>
      </c>
    </row>
    <row r="24" spans="1:24" ht="14.45" x14ac:dyDescent="0.35">
      <c r="A24" s="4" t="s">
        <v>42</v>
      </c>
      <c r="B24" s="4" t="s">
        <v>93</v>
      </c>
      <c r="C24" s="5">
        <v>36778</v>
      </c>
      <c r="D24" s="4" t="s">
        <v>86</v>
      </c>
      <c r="E24" s="4" t="s">
        <v>107</v>
      </c>
      <c r="F24" s="4">
        <v>20</v>
      </c>
      <c r="G24" s="4">
        <v>21</v>
      </c>
      <c r="H24" s="4">
        <v>21</v>
      </c>
      <c r="I24" s="4">
        <v>21</v>
      </c>
      <c r="J24" s="4">
        <v>27</v>
      </c>
      <c r="K24" s="4">
        <v>27</v>
      </c>
      <c r="L24" s="4">
        <v>5</v>
      </c>
      <c r="M24" s="4">
        <v>13</v>
      </c>
      <c r="N24" s="4">
        <v>2</v>
      </c>
      <c r="O24" s="4">
        <v>22</v>
      </c>
      <c r="P24" s="4">
        <v>22</v>
      </c>
      <c r="Q24" s="4">
        <v>22</v>
      </c>
      <c r="R24" s="4">
        <v>22</v>
      </c>
      <c r="S24" s="4">
        <v>22</v>
      </c>
      <c r="T24" s="4">
        <f t="shared" si="0"/>
        <v>27</v>
      </c>
      <c r="U24" s="4">
        <f t="shared" si="1"/>
        <v>27</v>
      </c>
      <c r="V24" s="4">
        <f t="shared" si="2"/>
        <v>22</v>
      </c>
      <c r="W24" s="4">
        <f t="shared" si="3"/>
        <v>267</v>
      </c>
      <c r="X24" s="4">
        <f t="shared" si="4"/>
        <v>191</v>
      </c>
    </row>
    <row r="25" spans="1:24" ht="14.45" x14ac:dyDescent="0.35">
      <c r="A25" s="4" t="s">
        <v>39</v>
      </c>
      <c r="B25" s="4" t="s">
        <v>90</v>
      </c>
      <c r="C25" s="5">
        <v>37360</v>
      </c>
      <c r="D25" s="4" t="s">
        <v>100</v>
      </c>
      <c r="E25" s="4" t="s">
        <v>52</v>
      </c>
      <c r="F25" s="4">
        <v>20</v>
      </c>
      <c r="G25" s="4">
        <v>21</v>
      </c>
      <c r="H25" s="4">
        <v>13</v>
      </c>
      <c r="I25" s="4">
        <v>15</v>
      </c>
      <c r="J25" s="4">
        <v>19</v>
      </c>
      <c r="K25" s="4">
        <v>27</v>
      </c>
      <c r="L25" s="4">
        <v>22</v>
      </c>
      <c r="M25" s="4">
        <v>22</v>
      </c>
      <c r="N25" s="4">
        <v>18</v>
      </c>
      <c r="O25" s="4">
        <v>18</v>
      </c>
      <c r="P25" s="4">
        <v>17</v>
      </c>
      <c r="Q25" s="4">
        <v>15</v>
      </c>
      <c r="R25" s="4">
        <v>15</v>
      </c>
      <c r="S25" s="4">
        <v>22</v>
      </c>
      <c r="T25" s="4">
        <f t="shared" si="0"/>
        <v>27</v>
      </c>
      <c r="U25" s="4">
        <f t="shared" si="1"/>
        <v>22</v>
      </c>
      <c r="V25" s="4">
        <f t="shared" si="2"/>
        <v>22</v>
      </c>
      <c r="W25" s="4">
        <f t="shared" si="3"/>
        <v>264</v>
      </c>
      <c r="X25" s="4">
        <f t="shared" si="4"/>
        <v>193</v>
      </c>
    </row>
    <row r="26" spans="1:24" ht="14.45" x14ac:dyDescent="0.35">
      <c r="A26" s="4" t="s">
        <v>139</v>
      </c>
      <c r="B26" s="4" t="s">
        <v>88</v>
      </c>
      <c r="C26" s="5">
        <v>37864</v>
      </c>
      <c r="D26" s="4" t="s">
        <v>91</v>
      </c>
      <c r="E26" s="4" t="s">
        <v>107</v>
      </c>
      <c r="F26" s="4">
        <v>20</v>
      </c>
      <c r="G26" s="4">
        <v>21</v>
      </c>
      <c r="H26" s="4">
        <v>21</v>
      </c>
      <c r="I26" s="4">
        <v>21</v>
      </c>
      <c r="J26" s="4">
        <v>27</v>
      </c>
      <c r="K26" s="4">
        <v>27</v>
      </c>
      <c r="L26" s="4">
        <v>27</v>
      </c>
      <c r="M26" s="4">
        <v>27</v>
      </c>
      <c r="N26" s="4">
        <v>27</v>
      </c>
      <c r="O26" s="4">
        <v>9</v>
      </c>
      <c r="P26" s="4">
        <v>16</v>
      </c>
      <c r="Q26" s="4">
        <v>7</v>
      </c>
      <c r="R26" s="4">
        <v>13</v>
      </c>
      <c r="S26" s="4">
        <v>14</v>
      </c>
      <c r="T26" s="4">
        <f t="shared" si="0"/>
        <v>27</v>
      </c>
      <c r="U26" s="4">
        <f t="shared" si="1"/>
        <v>27</v>
      </c>
      <c r="V26" s="4">
        <f t="shared" si="2"/>
        <v>27</v>
      </c>
      <c r="W26" s="4">
        <f t="shared" si="3"/>
        <v>277</v>
      </c>
      <c r="X26" s="4">
        <f t="shared" si="4"/>
        <v>196</v>
      </c>
    </row>
    <row r="27" spans="1:24" ht="14.45" x14ac:dyDescent="0.35">
      <c r="A27" s="4" t="s">
        <v>43</v>
      </c>
      <c r="B27" s="4" t="s">
        <v>101</v>
      </c>
      <c r="C27" s="5">
        <v>37876</v>
      </c>
      <c r="D27" s="4" t="s">
        <v>99</v>
      </c>
      <c r="E27" s="4" t="s">
        <v>107</v>
      </c>
      <c r="F27" s="4">
        <v>20</v>
      </c>
      <c r="G27" s="4">
        <v>21</v>
      </c>
      <c r="H27" s="4">
        <v>21</v>
      </c>
      <c r="I27" s="4">
        <v>21</v>
      </c>
      <c r="J27" s="4">
        <v>27</v>
      </c>
      <c r="K27" s="4">
        <v>27</v>
      </c>
      <c r="L27" s="4">
        <v>27</v>
      </c>
      <c r="M27" s="4">
        <v>27</v>
      </c>
      <c r="N27" s="4">
        <v>27</v>
      </c>
      <c r="O27" s="4">
        <v>19</v>
      </c>
      <c r="P27" s="4">
        <v>11</v>
      </c>
      <c r="Q27" s="4">
        <v>10</v>
      </c>
      <c r="R27" s="4">
        <v>11</v>
      </c>
      <c r="S27" s="4">
        <v>11</v>
      </c>
      <c r="T27" s="4">
        <f t="shared" si="0"/>
        <v>27</v>
      </c>
      <c r="U27" s="4">
        <f t="shared" si="1"/>
        <v>27</v>
      </c>
      <c r="V27" s="4">
        <f t="shared" si="2"/>
        <v>27</v>
      </c>
      <c r="W27" s="4">
        <f t="shared" si="3"/>
        <v>280</v>
      </c>
      <c r="X27" s="4">
        <f t="shared" si="4"/>
        <v>199</v>
      </c>
    </row>
    <row r="28" spans="1:24" ht="14.45" x14ac:dyDescent="0.35">
      <c r="A28" s="4" t="s">
        <v>35</v>
      </c>
      <c r="B28" s="4" t="s">
        <v>90</v>
      </c>
      <c r="C28" s="5">
        <v>37855</v>
      </c>
      <c r="D28" s="4" t="s">
        <v>99</v>
      </c>
      <c r="E28" s="4" t="s">
        <v>107</v>
      </c>
      <c r="F28" s="4">
        <v>16</v>
      </c>
      <c r="G28" s="4">
        <v>21</v>
      </c>
      <c r="H28" s="4">
        <v>18</v>
      </c>
      <c r="I28" s="4">
        <v>18</v>
      </c>
      <c r="J28" s="4">
        <v>17</v>
      </c>
      <c r="K28" s="4">
        <v>17</v>
      </c>
      <c r="L28" s="4">
        <v>23</v>
      </c>
      <c r="M28" s="4">
        <v>23</v>
      </c>
      <c r="N28" s="4">
        <v>16</v>
      </c>
      <c r="O28" s="4">
        <v>22</v>
      </c>
      <c r="P28" s="4">
        <v>22</v>
      </c>
      <c r="Q28" s="4">
        <v>22</v>
      </c>
      <c r="R28" s="4">
        <v>22</v>
      </c>
      <c r="S28" s="4">
        <v>22</v>
      </c>
      <c r="T28" s="4">
        <f t="shared" si="0"/>
        <v>23</v>
      </c>
      <c r="U28" s="4">
        <f t="shared" si="1"/>
        <v>23</v>
      </c>
      <c r="V28" s="4">
        <f t="shared" si="2"/>
        <v>22</v>
      </c>
      <c r="W28" s="4">
        <f t="shared" si="3"/>
        <v>279</v>
      </c>
      <c r="X28" s="4">
        <f t="shared" si="4"/>
        <v>211</v>
      </c>
    </row>
    <row r="29" spans="1:24" ht="14.45" x14ac:dyDescent="0.35">
      <c r="A29" s="4" t="s">
        <v>45</v>
      </c>
      <c r="B29" s="4" t="s">
        <v>90</v>
      </c>
      <c r="C29" s="5">
        <v>30275</v>
      </c>
      <c r="D29" s="4" t="s">
        <v>97</v>
      </c>
      <c r="E29" s="4" t="s">
        <v>107</v>
      </c>
      <c r="F29" s="4">
        <v>20</v>
      </c>
      <c r="G29" s="4">
        <v>21</v>
      </c>
      <c r="H29" s="4">
        <v>21</v>
      </c>
      <c r="I29" s="4">
        <v>21</v>
      </c>
      <c r="J29" s="4">
        <v>27</v>
      </c>
      <c r="K29" s="4">
        <v>27</v>
      </c>
      <c r="L29" s="4">
        <v>27</v>
      </c>
      <c r="M29" s="4">
        <v>27</v>
      </c>
      <c r="N29" s="4">
        <v>27</v>
      </c>
      <c r="O29" s="4">
        <v>15</v>
      </c>
      <c r="P29" s="4">
        <v>10</v>
      </c>
      <c r="Q29" s="4">
        <v>16</v>
      </c>
      <c r="R29" s="4">
        <v>17</v>
      </c>
      <c r="S29" s="4">
        <v>16</v>
      </c>
      <c r="T29" s="4">
        <f t="shared" si="0"/>
        <v>27</v>
      </c>
      <c r="U29" s="4">
        <f t="shared" si="1"/>
        <v>27</v>
      </c>
      <c r="V29" s="4">
        <f t="shared" si="2"/>
        <v>27</v>
      </c>
      <c r="W29" s="4">
        <f t="shared" si="3"/>
        <v>292</v>
      </c>
      <c r="X29" s="4">
        <f t="shared" si="4"/>
        <v>211</v>
      </c>
    </row>
    <row r="30" spans="1:24" ht="14.45" x14ac:dyDescent="0.35">
      <c r="A30" s="4" t="s">
        <v>127</v>
      </c>
      <c r="B30" s="4" t="s">
        <v>101</v>
      </c>
      <c r="C30" s="5">
        <v>21934</v>
      </c>
      <c r="D30" s="4" t="s">
        <v>89</v>
      </c>
      <c r="E30" s="4" t="s">
        <v>107</v>
      </c>
      <c r="F30" s="4">
        <v>20</v>
      </c>
      <c r="G30" s="4">
        <v>21</v>
      </c>
      <c r="H30" s="4">
        <v>21</v>
      </c>
      <c r="I30" s="4">
        <v>21</v>
      </c>
      <c r="J30" s="4">
        <v>21</v>
      </c>
      <c r="K30" s="4">
        <v>21</v>
      </c>
      <c r="L30" s="4">
        <v>25</v>
      </c>
      <c r="M30" s="4">
        <v>24</v>
      </c>
      <c r="N30" s="4">
        <v>22</v>
      </c>
      <c r="O30" s="4">
        <v>13</v>
      </c>
      <c r="P30" s="4">
        <v>22</v>
      </c>
      <c r="Q30" s="4">
        <v>17</v>
      </c>
      <c r="R30" s="4">
        <v>19</v>
      </c>
      <c r="S30" s="4">
        <v>17</v>
      </c>
      <c r="T30" s="4">
        <f t="shared" si="0"/>
        <v>25</v>
      </c>
      <c r="U30" s="4">
        <f t="shared" si="1"/>
        <v>24</v>
      </c>
      <c r="V30" s="4">
        <f t="shared" si="2"/>
        <v>22</v>
      </c>
      <c r="W30" s="4">
        <f t="shared" si="3"/>
        <v>284</v>
      </c>
      <c r="X30" s="4">
        <f t="shared" si="4"/>
        <v>213</v>
      </c>
    </row>
    <row r="31" spans="1:24" ht="14.45" x14ac:dyDescent="0.35">
      <c r="A31" s="4" t="s">
        <v>51</v>
      </c>
      <c r="B31" s="4" t="s">
        <v>106</v>
      </c>
      <c r="C31" s="5">
        <v>36789</v>
      </c>
      <c r="D31" s="4" t="s">
        <v>86</v>
      </c>
      <c r="E31" s="4" t="s">
        <v>52</v>
      </c>
      <c r="F31" s="4">
        <v>20</v>
      </c>
      <c r="G31" s="4">
        <v>21</v>
      </c>
      <c r="H31" s="4">
        <v>21</v>
      </c>
      <c r="I31" s="4">
        <v>21</v>
      </c>
      <c r="J31" s="4">
        <v>16</v>
      </c>
      <c r="K31" s="4">
        <v>19</v>
      </c>
      <c r="L31" s="4">
        <v>21</v>
      </c>
      <c r="M31" s="4">
        <v>15</v>
      </c>
      <c r="N31" s="4">
        <v>20</v>
      </c>
      <c r="O31" s="4">
        <v>22</v>
      </c>
      <c r="P31" s="4">
        <v>22</v>
      </c>
      <c r="Q31" s="4">
        <v>22</v>
      </c>
      <c r="R31" s="4">
        <v>22</v>
      </c>
      <c r="S31" s="4">
        <v>22</v>
      </c>
      <c r="T31" s="4">
        <f t="shared" si="0"/>
        <v>22</v>
      </c>
      <c r="U31" s="4">
        <f t="shared" si="1"/>
        <v>22</v>
      </c>
      <c r="V31" s="4">
        <f t="shared" si="2"/>
        <v>22</v>
      </c>
      <c r="W31" s="4">
        <f t="shared" si="3"/>
        <v>284</v>
      </c>
      <c r="X31" s="4">
        <f t="shared" si="4"/>
        <v>218</v>
      </c>
    </row>
    <row r="32" spans="1:24" ht="14.45" x14ac:dyDescent="0.35">
      <c r="A32" s="4" t="s">
        <v>49</v>
      </c>
      <c r="B32" s="4" t="s">
        <v>106</v>
      </c>
      <c r="C32" s="5">
        <v>36997</v>
      </c>
      <c r="D32" s="4" t="s">
        <v>91</v>
      </c>
      <c r="E32" s="4" t="s">
        <v>107</v>
      </c>
      <c r="F32" s="4">
        <v>20</v>
      </c>
      <c r="G32" s="4">
        <v>16</v>
      </c>
      <c r="H32" s="4">
        <v>16</v>
      </c>
      <c r="I32" s="4">
        <v>14</v>
      </c>
      <c r="J32" s="4">
        <v>22</v>
      </c>
      <c r="K32" s="4">
        <v>22</v>
      </c>
      <c r="L32" s="4">
        <v>24</v>
      </c>
      <c r="M32" s="4">
        <v>25</v>
      </c>
      <c r="N32" s="4">
        <v>23</v>
      </c>
      <c r="O32" s="4">
        <v>22</v>
      </c>
      <c r="P32" s="4">
        <v>22</v>
      </c>
      <c r="Q32" s="4">
        <v>22</v>
      </c>
      <c r="R32" s="4">
        <v>22</v>
      </c>
      <c r="S32" s="4">
        <v>22</v>
      </c>
      <c r="T32" s="4">
        <f t="shared" si="0"/>
        <v>25</v>
      </c>
      <c r="U32" s="4">
        <f t="shared" si="1"/>
        <v>24</v>
      </c>
      <c r="V32" s="4">
        <f t="shared" si="2"/>
        <v>23</v>
      </c>
      <c r="W32" s="4">
        <f t="shared" si="3"/>
        <v>292</v>
      </c>
      <c r="X32" s="4">
        <f t="shared" si="4"/>
        <v>220</v>
      </c>
    </row>
    <row r="33" spans="1:24" ht="14.45" x14ac:dyDescent="0.35">
      <c r="A33" s="4" t="s">
        <v>37</v>
      </c>
      <c r="B33" s="4" t="s">
        <v>101</v>
      </c>
      <c r="C33" s="5">
        <v>37505</v>
      </c>
      <c r="D33" s="4" t="s">
        <v>100</v>
      </c>
      <c r="E33" s="4" t="s">
        <v>107</v>
      </c>
      <c r="F33" s="4">
        <v>18</v>
      </c>
      <c r="G33" s="4">
        <v>21</v>
      </c>
      <c r="H33" s="4">
        <v>21</v>
      </c>
      <c r="I33" s="4">
        <v>21</v>
      </c>
      <c r="J33" s="4">
        <v>20</v>
      </c>
      <c r="K33" s="4">
        <v>20</v>
      </c>
      <c r="L33" s="4">
        <v>19</v>
      </c>
      <c r="M33" s="4">
        <v>18</v>
      </c>
      <c r="N33" s="4">
        <v>21</v>
      </c>
      <c r="O33" s="4">
        <v>22</v>
      </c>
      <c r="P33" s="4">
        <v>22</v>
      </c>
      <c r="Q33" s="4">
        <v>22</v>
      </c>
      <c r="R33" s="4">
        <v>22</v>
      </c>
      <c r="S33" s="4">
        <v>22</v>
      </c>
      <c r="T33" s="4">
        <f t="shared" si="0"/>
        <v>22</v>
      </c>
      <c r="U33" s="4">
        <f t="shared" si="1"/>
        <v>22</v>
      </c>
      <c r="V33" s="4">
        <f t="shared" si="2"/>
        <v>22</v>
      </c>
      <c r="W33" s="4">
        <f t="shared" si="3"/>
        <v>289</v>
      </c>
      <c r="X33" s="4">
        <f t="shared" si="4"/>
        <v>223</v>
      </c>
    </row>
    <row r="34" spans="1:24" ht="14.45" x14ac:dyDescent="0.35">
      <c r="A34" s="4" t="s">
        <v>36</v>
      </c>
      <c r="B34" s="4" t="s">
        <v>92</v>
      </c>
      <c r="C34" s="5">
        <v>30440</v>
      </c>
      <c r="D34" s="4" t="s">
        <v>97</v>
      </c>
      <c r="E34" s="4" t="s">
        <v>107</v>
      </c>
      <c r="F34" s="4">
        <v>17</v>
      </c>
      <c r="G34" s="4">
        <v>15</v>
      </c>
      <c r="H34" s="4">
        <v>15</v>
      </c>
      <c r="I34" s="4">
        <v>16</v>
      </c>
      <c r="J34" s="4">
        <v>27</v>
      </c>
      <c r="K34" s="4">
        <v>27</v>
      </c>
      <c r="L34" s="4">
        <v>27</v>
      </c>
      <c r="M34" s="4">
        <v>27</v>
      </c>
      <c r="N34" s="4">
        <v>27</v>
      </c>
      <c r="O34" s="4">
        <v>22</v>
      </c>
      <c r="P34" s="4">
        <v>22</v>
      </c>
      <c r="Q34" s="4">
        <v>22</v>
      </c>
      <c r="R34" s="4">
        <v>22</v>
      </c>
      <c r="S34" s="4">
        <v>22</v>
      </c>
      <c r="T34" s="4">
        <f t="shared" si="0"/>
        <v>27</v>
      </c>
      <c r="U34" s="4">
        <f t="shared" si="1"/>
        <v>27</v>
      </c>
      <c r="V34" s="4">
        <f t="shared" si="2"/>
        <v>27</v>
      </c>
      <c r="W34" s="4">
        <f t="shared" si="3"/>
        <v>308</v>
      </c>
      <c r="X34" s="4">
        <f t="shared" si="4"/>
        <v>227</v>
      </c>
    </row>
    <row r="35" spans="1:24" ht="14.45" x14ac:dyDescent="0.35">
      <c r="A35" s="4" t="s">
        <v>50</v>
      </c>
      <c r="B35" s="4" t="s">
        <v>95</v>
      </c>
      <c r="C35" s="5">
        <v>30960</v>
      </c>
      <c r="D35" s="4" t="s">
        <v>97</v>
      </c>
      <c r="E35" s="4" t="s">
        <v>107</v>
      </c>
      <c r="F35" s="4">
        <v>20</v>
      </c>
      <c r="G35" s="4">
        <v>21</v>
      </c>
      <c r="H35" s="4">
        <v>21</v>
      </c>
      <c r="I35" s="4">
        <v>21</v>
      </c>
      <c r="J35" s="4">
        <v>27</v>
      </c>
      <c r="K35" s="4">
        <v>27</v>
      </c>
      <c r="L35" s="4">
        <v>27</v>
      </c>
      <c r="M35" s="4">
        <v>27</v>
      </c>
      <c r="N35" s="4">
        <v>27</v>
      </c>
      <c r="O35" s="4">
        <v>14</v>
      </c>
      <c r="P35" s="4">
        <v>12</v>
      </c>
      <c r="Q35" s="4">
        <v>22</v>
      </c>
      <c r="R35" s="4">
        <v>22</v>
      </c>
      <c r="S35" s="4">
        <v>22</v>
      </c>
      <c r="T35" s="4">
        <f t="shared" si="0"/>
        <v>27</v>
      </c>
      <c r="U35" s="4">
        <f t="shared" si="1"/>
        <v>27</v>
      </c>
      <c r="V35" s="4">
        <f t="shared" si="2"/>
        <v>27</v>
      </c>
      <c r="W35" s="4">
        <f t="shared" si="3"/>
        <v>310</v>
      </c>
      <c r="X35" s="4">
        <f t="shared" si="4"/>
        <v>229</v>
      </c>
    </row>
    <row r="36" spans="1:24" ht="14.45" x14ac:dyDescent="0.35">
      <c r="A36" s="4" t="s">
        <v>33</v>
      </c>
      <c r="B36" s="4" t="s">
        <v>92</v>
      </c>
      <c r="C36" s="5">
        <v>36846</v>
      </c>
      <c r="D36" s="4" t="s">
        <v>86</v>
      </c>
      <c r="E36" s="4" t="s">
        <v>107</v>
      </c>
      <c r="F36" s="4">
        <v>14</v>
      </c>
      <c r="G36" s="4">
        <v>14</v>
      </c>
      <c r="H36" s="4">
        <v>17</v>
      </c>
      <c r="I36" s="4">
        <v>21</v>
      </c>
      <c r="J36" s="4">
        <v>27</v>
      </c>
      <c r="K36" s="4">
        <v>27</v>
      </c>
      <c r="L36" s="4">
        <v>27</v>
      </c>
      <c r="M36" s="4">
        <v>27</v>
      </c>
      <c r="N36" s="4">
        <v>27</v>
      </c>
      <c r="O36" s="4">
        <v>22</v>
      </c>
      <c r="P36" s="4">
        <v>22</v>
      </c>
      <c r="Q36" s="4">
        <v>22</v>
      </c>
      <c r="R36" s="4">
        <v>22</v>
      </c>
      <c r="S36" s="4">
        <v>22</v>
      </c>
      <c r="T36" s="4">
        <f t="shared" si="0"/>
        <v>27</v>
      </c>
      <c r="U36" s="4">
        <f t="shared" si="1"/>
        <v>27</v>
      </c>
      <c r="V36" s="4">
        <f t="shared" si="2"/>
        <v>27</v>
      </c>
      <c r="W36" s="4">
        <f t="shared" si="3"/>
        <v>311</v>
      </c>
      <c r="X36" s="4">
        <f t="shared" si="4"/>
        <v>230</v>
      </c>
    </row>
    <row r="37" spans="1:24" ht="14.45" x14ac:dyDescent="0.35">
      <c r="A37" s="4" t="s">
        <v>140</v>
      </c>
      <c r="B37" s="4" t="s">
        <v>95</v>
      </c>
      <c r="C37" s="5">
        <v>34181</v>
      </c>
      <c r="D37" s="4" t="s">
        <v>94</v>
      </c>
      <c r="E37" s="4" t="s">
        <v>107</v>
      </c>
      <c r="F37" s="4">
        <v>20</v>
      </c>
      <c r="G37" s="4">
        <v>21</v>
      </c>
      <c r="H37" s="4">
        <v>21</v>
      </c>
      <c r="I37" s="4">
        <v>21</v>
      </c>
      <c r="J37" s="4">
        <v>27</v>
      </c>
      <c r="K37" s="4">
        <v>27</v>
      </c>
      <c r="L37" s="4">
        <v>27</v>
      </c>
      <c r="M37" s="4">
        <v>27</v>
      </c>
      <c r="N37" s="4">
        <v>27</v>
      </c>
      <c r="O37" s="4">
        <v>22</v>
      </c>
      <c r="P37" s="4">
        <v>22</v>
      </c>
      <c r="Q37" s="4">
        <v>18</v>
      </c>
      <c r="R37" s="4">
        <v>18</v>
      </c>
      <c r="S37" s="4">
        <v>18</v>
      </c>
      <c r="T37" s="4">
        <f t="shared" si="0"/>
        <v>27</v>
      </c>
      <c r="U37" s="4">
        <f t="shared" si="1"/>
        <v>27</v>
      </c>
      <c r="V37" s="4">
        <f t="shared" si="2"/>
        <v>27</v>
      </c>
      <c r="W37" s="4">
        <f t="shared" si="3"/>
        <v>316</v>
      </c>
      <c r="X37" s="4">
        <f t="shared" si="4"/>
        <v>235</v>
      </c>
    </row>
    <row r="38" spans="1:24" ht="14.45" x14ac:dyDescent="0.35">
      <c r="A38" s="4" t="s">
        <v>34</v>
      </c>
      <c r="B38" s="4" t="s">
        <v>104</v>
      </c>
      <c r="C38" s="5">
        <v>36697</v>
      </c>
      <c r="D38" s="4" t="s">
        <v>86</v>
      </c>
      <c r="E38" s="4" t="s">
        <v>52</v>
      </c>
      <c r="F38" s="4">
        <v>15</v>
      </c>
      <c r="G38" s="4">
        <v>21</v>
      </c>
      <c r="H38" s="4">
        <v>21</v>
      </c>
      <c r="I38" s="4">
        <v>21</v>
      </c>
      <c r="J38" s="4">
        <v>27</v>
      </c>
      <c r="K38" s="4">
        <v>27</v>
      </c>
      <c r="L38" s="4">
        <v>27</v>
      </c>
      <c r="M38" s="4">
        <v>27</v>
      </c>
      <c r="N38" s="4">
        <v>27</v>
      </c>
      <c r="O38" s="4">
        <v>22</v>
      </c>
      <c r="P38" s="4">
        <v>22</v>
      </c>
      <c r="Q38" s="4">
        <v>22</v>
      </c>
      <c r="R38" s="4">
        <v>22</v>
      </c>
      <c r="S38" s="4">
        <v>22</v>
      </c>
      <c r="T38" s="4">
        <f t="shared" si="0"/>
        <v>27</v>
      </c>
      <c r="U38" s="4">
        <f t="shared" si="1"/>
        <v>27</v>
      </c>
      <c r="V38" s="4">
        <f t="shared" si="2"/>
        <v>27</v>
      </c>
      <c r="W38" s="4">
        <f t="shared" si="3"/>
        <v>323</v>
      </c>
      <c r="X38" s="4">
        <f t="shared" si="4"/>
        <v>242</v>
      </c>
    </row>
    <row r="39" spans="1:24" ht="14.45" x14ac:dyDescent="0.35">
      <c r="A39" s="4" t="s">
        <v>38</v>
      </c>
      <c r="B39" s="4" t="s">
        <v>104</v>
      </c>
      <c r="C39" s="5">
        <v>37499</v>
      </c>
      <c r="D39" s="4" t="s">
        <v>100</v>
      </c>
      <c r="E39" s="4" t="s">
        <v>107</v>
      </c>
      <c r="F39" s="4">
        <v>19</v>
      </c>
      <c r="G39" s="4">
        <v>17</v>
      </c>
      <c r="H39" s="4">
        <v>21</v>
      </c>
      <c r="I39" s="4">
        <v>21</v>
      </c>
      <c r="J39" s="4">
        <v>27</v>
      </c>
      <c r="K39" s="4">
        <v>27</v>
      </c>
      <c r="L39" s="4">
        <v>27</v>
      </c>
      <c r="M39" s="4">
        <v>27</v>
      </c>
      <c r="N39" s="4">
        <v>27</v>
      </c>
      <c r="O39" s="4">
        <v>22</v>
      </c>
      <c r="P39" s="4">
        <v>22</v>
      </c>
      <c r="Q39" s="4">
        <v>22</v>
      </c>
      <c r="R39" s="4">
        <v>22</v>
      </c>
      <c r="S39" s="4">
        <v>22</v>
      </c>
      <c r="T39" s="4">
        <f t="shared" si="0"/>
        <v>27</v>
      </c>
      <c r="U39" s="4">
        <f t="shared" si="1"/>
        <v>27</v>
      </c>
      <c r="V39" s="4">
        <f t="shared" si="2"/>
        <v>27</v>
      </c>
      <c r="W39" s="4">
        <f t="shared" si="3"/>
        <v>323</v>
      </c>
      <c r="X39" s="4">
        <f t="shared" si="4"/>
        <v>242</v>
      </c>
    </row>
    <row r="40" spans="1:24" ht="14.45" x14ac:dyDescent="0.35">
      <c r="A40" s="4" t="s">
        <v>44</v>
      </c>
      <c r="B40" s="4" t="s">
        <v>92</v>
      </c>
      <c r="C40" s="5">
        <v>32758</v>
      </c>
      <c r="D40" s="4" t="s">
        <v>94</v>
      </c>
      <c r="E40" s="4" t="s">
        <v>52</v>
      </c>
      <c r="F40" s="4">
        <v>20</v>
      </c>
      <c r="G40" s="4">
        <v>21</v>
      </c>
      <c r="H40" s="4">
        <v>21</v>
      </c>
      <c r="I40" s="4">
        <v>21</v>
      </c>
      <c r="J40" s="4">
        <v>27</v>
      </c>
      <c r="K40" s="4">
        <v>27</v>
      </c>
      <c r="L40" s="4">
        <v>27</v>
      </c>
      <c r="M40" s="4">
        <v>27</v>
      </c>
      <c r="N40" s="4">
        <v>27</v>
      </c>
      <c r="O40" s="4">
        <v>22</v>
      </c>
      <c r="P40" s="4">
        <v>22</v>
      </c>
      <c r="Q40" s="4">
        <v>22</v>
      </c>
      <c r="R40" s="4">
        <v>22</v>
      </c>
      <c r="S40" s="4">
        <v>22</v>
      </c>
      <c r="T40" s="4">
        <f t="shared" si="0"/>
        <v>27</v>
      </c>
      <c r="U40" s="4">
        <f t="shared" si="1"/>
        <v>27</v>
      </c>
      <c r="V40" s="4">
        <f t="shared" si="2"/>
        <v>27</v>
      </c>
      <c r="W40" s="4">
        <f t="shared" si="3"/>
        <v>328</v>
      </c>
      <c r="X40" s="4">
        <f t="shared" si="4"/>
        <v>247</v>
      </c>
    </row>
  </sheetData>
  <sortState ref="A3:X40">
    <sortCondition ref="X3:X40"/>
  </sortState>
  <mergeCells count="8">
    <mergeCell ref="O1:S1"/>
    <mergeCell ref="G1:I1"/>
    <mergeCell ref="J1:N1"/>
    <mergeCell ref="A1:A2"/>
    <mergeCell ref="B1:B2"/>
    <mergeCell ref="C1:C2"/>
    <mergeCell ref="D1:D2"/>
    <mergeCell ref="E1:E2"/>
  </mergeCells>
  <conditionalFormatting sqref="F1:F1048576">
    <cfRule type="cellIs" dxfId="19" priority="11" operator="equal">
      <formula>20</formula>
    </cfRule>
  </conditionalFormatting>
  <conditionalFormatting sqref="J3:S3 J14:N26 J13:L13 N13 J28:N33 J27:M27 J2:N2 G41:S1048576 M34:N40 G1:I40 J4:N12 O4:S40">
    <cfRule type="cellIs" dxfId="18" priority="10" operator="equal">
      <formula>21</formula>
    </cfRule>
  </conditionalFormatting>
  <conditionalFormatting sqref="J1">
    <cfRule type="cellIs" dxfId="17" priority="9" operator="equal">
      <formula>21</formula>
    </cfRule>
  </conditionalFormatting>
  <conditionalFormatting sqref="A37:A1048576 A1:A34">
    <cfRule type="duplicateValues" dxfId="16" priority="8"/>
  </conditionalFormatting>
  <conditionalFormatting sqref="A1:A1048576">
    <cfRule type="duplicateValues" dxfId="15" priority="6"/>
  </conditionalFormatting>
  <conditionalFormatting sqref="A35:A36">
    <cfRule type="duplicateValues" dxfId="14" priority="50"/>
  </conditionalFormatting>
  <conditionalFormatting sqref="J3:S3 J14:N26 J13:L13 N13 J28:N33 J27:M27 J1:O1 J2:N2 J41:S1048576 M34:N40 J4:N12 O4:S40">
    <cfRule type="cellIs" dxfId="13" priority="5" operator="equal">
      <formula>27</formula>
    </cfRule>
  </conditionalFormatting>
  <conditionalFormatting sqref="O2:S2">
    <cfRule type="cellIs" dxfId="12" priority="4" operator="equal">
      <formula>21</formula>
    </cfRule>
  </conditionalFormatting>
  <conditionalFormatting sqref="O2:S2">
    <cfRule type="cellIs" dxfId="11" priority="3" operator="equal">
      <formula>14</formula>
    </cfRule>
  </conditionalFormatting>
  <conditionalFormatting sqref="J34:L40">
    <cfRule type="cellIs" dxfId="10" priority="2" operator="equal">
      <formula>27</formula>
    </cfRule>
  </conditionalFormatting>
  <conditionalFormatting sqref="O3:S40">
    <cfRule type="cellIs" dxfId="9" priority="1" operator="equal">
      <formula>22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  <headerFooter>
    <oddHeader>&amp;L&amp;G&amp;CCampionato Zonale LAser 2019</oddHeader>
    <oddFooter>&amp;CClasse Radial alla IV Tappa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workbookViewId="0">
      <pane xSplit="1" topLeftCell="G1" activePane="topRight" state="frozen"/>
      <selection pane="topRight" activeCell="A33" sqref="A3:X33"/>
    </sheetView>
  </sheetViews>
  <sheetFormatPr defaultRowHeight="15" x14ac:dyDescent="0.25"/>
  <cols>
    <col min="1" max="1" width="22.85546875" bestFit="1" customWidth="1"/>
    <col min="2" max="2" width="32.7109375" bestFit="1" customWidth="1"/>
    <col min="3" max="3" width="12.85546875" style="1" bestFit="1" customWidth="1"/>
    <col min="6" max="6" width="10.85546875" customWidth="1"/>
  </cols>
  <sheetData>
    <row r="1" spans="1:24" ht="60" x14ac:dyDescent="0.25">
      <c r="A1" s="15" t="s">
        <v>110</v>
      </c>
      <c r="B1" s="15" t="s">
        <v>81</v>
      </c>
      <c r="C1" s="16" t="s">
        <v>82</v>
      </c>
      <c r="D1" s="17" t="s">
        <v>83</v>
      </c>
      <c r="E1" s="15" t="s">
        <v>84</v>
      </c>
      <c r="F1" s="3" t="s">
        <v>118</v>
      </c>
      <c r="G1" s="17" t="s">
        <v>117</v>
      </c>
      <c r="H1" s="17"/>
      <c r="I1" s="17"/>
      <c r="J1" s="12" t="s">
        <v>121</v>
      </c>
      <c r="K1" s="13"/>
      <c r="L1" s="13"/>
      <c r="M1" s="13"/>
      <c r="N1" s="14"/>
      <c r="O1" s="12" t="s">
        <v>131</v>
      </c>
      <c r="P1" s="13"/>
      <c r="Q1" s="13"/>
      <c r="R1" s="13"/>
      <c r="S1" s="14"/>
      <c r="T1" s="3" t="s">
        <v>119</v>
      </c>
      <c r="U1" s="3" t="s">
        <v>124</v>
      </c>
      <c r="V1" s="9" t="s">
        <v>136</v>
      </c>
      <c r="W1" s="3" t="s">
        <v>120</v>
      </c>
      <c r="X1" s="3" t="s">
        <v>125</v>
      </c>
    </row>
    <row r="2" spans="1:24" x14ac:dyDescent="0.25">
      <c r="A2" s="15"/>
      <c r="B2" s="15"/>
      <c r="C2" s="16"/>
      <c r="D2" s="17"/>
      <c r="E2" s="15"/>
      <c r="F2" s="2" t="s">
        <v>111</v>
      </c>
      <c r="G2" s="2" t="s">
        <v>111</v>
      </c>
      <c r="H2" s="2" t="s">
        <v>112</v>
      </c>
      <c r="I2" s="2" t="s">
        <v>113</v>
      </c>
      <c r="J2" s="2" t="s">
        <v>111</v>
      </c>
      <c r="K2" s="2" t="s">
        <v>112</v>
      </c>
      <c r="L2" s="2" t="s">
        <v>113</v>
      </c>
      <c r="M2" s="2" t="s">
        <v>122</v>
      </c>
      <c r="N2" s="2" t="s">
        <v>123</v>
      </c>
      <c r="O2" s="6" t="s">
        <v>111</v>
      </c>
      <c r="P2" s="6" t="s">
        <v>112</v>
      </c>
      <c r="Q2" s="6" t="s">
        <v>113</v>
      </c>
      <c r="R2" s="6" t="s">
        <v>122</v>
      </c>
      <c r="S2" s="6" t="s">
        <v>123</v>
      </c>
      <c r="T2" s="4"/>
      <c r="U2" s="4"/>
      <c r="V2" s="4"/>
      <c r="W2" s="4"/>
      <c r="X2" s="4"/>
    </row>
    <row r="3" spans="1:24" ht="14.45" x14ac:dyDescent="0.35">
      <c r="A3" s="4" t="s">
        <v>53</v>
      </c>
      <c r="B3" s="4" t="s">
        <v>103</v>
      </c>
      <c r="C3" s="5">
        <v>37901</v>
      </c>
      <c r="D3" s="4" t="s">
        <v>99</v>
      </c>
      <c r="E3" s="4" t="s">
        <v>107</v>
      </c>
      <c r="F3" s="4">
        <v>1</v>
      </c>
      <c r="G3" s="4">
        <v>4</v>
      </c>
      <c r="H3" s="4">
        <v>2</v>
      </c>
      <c r="I3" s="4">
        <v>2</v>
      </c>
      <c r="J3" s="4">
        <v>5</v>
      </c>
      <c r="K3" s="4">
        <v>2</v>
      </c>
      <c r="L3" s="4">
        <v>8</v>
      </c>
      <c r="M3" s="4">
        <v>4</v>
      </c>
      <c r="N3" s="4">
        <v>6</v>
      </c>
      <c r="O3" s="4">
        <v>6</v>
      </c>
      <c r="P3" s="4">
        <v>4</v>
      </c>
      <c r="Q3" s="4">
        <v>5</v>
      </c>
      <c r="R3" s="4">
        <v>1</v>
      </c>
      <c r="S3" s="4">
        <v>7</v>
      </c>
      <c r="T3" s="4">
        <f t="shared" ref="T3:T33" si="0">LARGE(F3:S3,1)</f>
        <v>8</v>
      </c>
      <c r="U3" s="4">
        <f t="shared" ref="U3:U33" si="1">LARGE(F3:S3,2)</f>
        <v>7</v>
      </c>
      <c r="V3" s="4">
        <f t="shared" ref="V3:V33" si="2">LARGE(F3:S3,3)</f>
        <v>6</v>
      </c>
      <c r="W3" s="4">
        <f t="shared" ref="W3:W33" si="3">SUM(F3:S3)</f>
        <v>57</v>
      </c>
      <c r="X3" s="4">
        <f t="shared" ref="X3:X33" si="4">W3-T3-U3-V3</f>
        <v>36</v>
      </c>
    </row>
    <row r="4" spans="1:24" ht="14.45" x14ac:dyDescent="0.35">
      <c r="A4" s="4" t="s">
        <v>56</v>
      </c>
      <c r="B4" s="4" t="s">
        <v>103</v>
      </c>
      <c r="C4" s="5">
        <v>37597</v>
      </c>
      <c r="D4" s="4" t="s">
        <v>100</v>
      </c>
      <c r="E4" s="4" t="s">
        <v>52</v>
      </c>
      <c r="F4" s="4">
        <v>4</v>
      </c>
      <c r="G4" s="4">
        <v>6</v>
      </c>
      <c r="H4" s="4">
        <v>8</v>
      </c>
      <c r="I4" s="4">
        <v>6</v>
      </c>
      <c r="J4" s="4">
        <v>4</v>
      </c>
      <c r="K4" s="4">
        <v>5</v>
      </c>
      <c r="L4" s="4">
        <v>3</v>
      </c>
      <c r="M4" s="4">
        <v>1</v>
      </c>
      <c r="N4" s="4">
        <v>2</v>
      </c>
      <c r="O4" s="4">
        <v>3</v>
      </c>
      <c r="P4" s="4">
        <v>2</v>
      </c>
      <c r="Q4" s="4">
        <v>1</v>
      </c>
      <c r="R4" s="4">
        <v>7</v>
      </c>
      <c r="S4" s="4">
        <v>5</v>
      </c>
      <c r="T4" s="4">
        <f t="shared" si="0"/>
        <v>8</v>
      </c>
      <c r="U4" s="4">
        <f t="shared" si="1"/>
        <v>7</v>
      </c>
      <c r="V4" s="4">
        <f t="shared" si="2"/>
        <v>6</v>
      </c>
      <c r="W4" s="4">
        <f t="shared" si="3"/>
        <v>57</v>
      </c>
      <c r="X4" s="4">
        <f t="shared" si="4"/>
        <v>36</v>
      </c>
    </row>
    <row r="5" spans="1:24" ht="14.45" x14ac:dyDescent="0.35">
      <c r="A5" s="4" t="s">
        <v>64</v>
      </c>
      <c r="B5" s="4" t="s">
        <v>90</v>
      </c>
      <c r="C5" s="5">
        <v>37850</v>
      </c>
      <c r="D5" s="4" t="s">
        <v>99</v>
      </c>
      <c r="E5" s="4" t="s">
        <v>107</v>
      </c>
      <c r="F5" s="4">
        <v>12</v>
      </c>
      <c r="G5" s="4">
        <v>3</v>
      </c>
      <c r="H5" s="4">
        <v>7</v>
      </c>
      <c r="I5" s="4">
        <v>9</v>
      </c>
      <c r="J5" s="4">
        <v>6</v>
      </c>
      <c r="K5" s="4">
        <v>1</v>
      </c>
      <c r="L5" s="4">
        <v>6</v>
      </c>
      <c r="M5" s="4">
        <v>3</v>
      </c>
      <c r="N5" s="4">
        <v>4</v>
      </c>
      <c r="O5" s="4">
        <v>2</v>
      </c>
      <c r="P5" s="4">
        <v>6</v>
      </c>
      <c r="Q5" s="4">
        <v>4</v>
      </c>
      <c r="R5" s="4">
        <v>4</v>
      </c>
      <c r="S5" s="4">
        <v>4</v>
      </c>
      <c r="T5" s="4">
        <f t="shared" si="0"/>
        <v>12</v>
      </c>
      <c r="U5" s="4">
        <f t="shared" si="1"/>
        <v>9</v>
      </c>
      <c r="V5" s="4">
        <f t="shared" si="2"/>
        <v>7</v>
      </c>
      <c r="W5" s="4">
        <f t="shared" si="3"/>
        <v>71</v>
      </c>
      <c r="X5" s="4">
        <f t="shared" si="4"/>
        <v>43</v>
      </c>
    </row>
    <row r="6" spans="1:24" ht="14.45" x14ac:dyDescent="0.35">
      <c r="A6" s="4" t="s">
        <v>59</v>
      </c>
      <c r="B6" s="4" t="s">
        <v>85</v>
      </c>
      <c r="C6" s="5">
        <v>37258</v>
      </c>
      <c r="D6" s="4" t="s">
        <v>100</v>
      </c>
      <c r="E6" s="4" t="s">
        <v>52</v>
      </c>
      <c r="F6" s="4">
        <v>7</v>
      </c>
      <c r="G6" s="4">
        <v>10</v>
      </c>
      <c r="H6" s="4">
        <v>5</v>
      </c>
      <c r="I6" s="4">
        <v>21</v>
      </c>
      <c r="J6" s="4">
        <v>3</v>
      </c>
      <c r="K6" s="4">
        <v>4</v>
      </c>
      <c r="L6" s="4">
        <v>4</v>
      </c>
      <c r="M6" s="4">
        <v>5</v>
      </c>
      <c r="N6" s="4">
        <v>5</v>
      </c>
      <c r="O6" s="4">
        <v>5</v>
      </c>
      <c r="P6" s="4">
        <v>25</v>
      </c>
      <c r="Q6" s="4">
        <v>3</v>
      </c>
      <c r="R6" s="4">
        <v>3</v>
      </c>
      <c r="S6" s="4">
        <v>2</v>
      </c>
      <c r="T6" s="4">
        <f t="shared" si="0"/>
        <v>25</v>
      </c>
      <c r="U6" s="4">
        <f t="shared" si="1"/>
        <v>21</v>
      </c>
      <c r="V6" s="4">
        <f t="shared" si="2"/>
        <v>10</v>
      </c>
      <c r="W6" s="4">
        <f t="shared" si="3"/>
        <v>102</v>
      </c>
      <c r="X6" s="4">
        <f t="shared" si="4"/>
        <v>46</v>
      </c>
    </row>
    <row r="7" spans="1:24" ht="14.45" x14ac:dyDescent="0.35">
      <c r="A7" s="4" t="s">
        <v>54</v>
      </c>
      <c r="B7" s="4" t="s">
        <v>88</v>
      </c>
      <c r="C7" s="5">
        <v>37511</v>
      </c>
      <c r="D7" s="4" t="s">
        <v>100</v>
      </c>
      <c r="E7" s="4" t="s">
        <v>107</v>
      </c>
      <c r="F7" s="4">
        <v>2</v>
      </c>
      <c r="G7" s="4">
        <v>1</v>
      </c>
      <c r="H7" s="4">
        <v>1</v>
      </c>
      <c r="I7" s="4">
        <v>1</v>
      </c>
      <c r="J7" s="4">
        <v>2</v>
      </c>
      <c r="K7" s="4">
        <v>3</v>
      </c>
      <c r="L7" s="4">
        <v>1</v>
      </c>
      <c r="M7" s="4">
        <v>2</v>
      </c>
      <c r="N7" s="4">
        <v>1</v>
      </c>
      <c r="O7" s="4">
        <v>25</v>
      </c>
      <c r="P7" s="4">
        <v>25</v>
      </c>
      <c r="Q7" s="4">
        <v>25</v>
      </c>
      <c r="R7" s="4">
        <v>25</v>
      </c>
      <c r="S7" s="4">
        <v>25</v>
      </c>
      <c r="T7" s="4">
        <f t="shared" si="0"/>
        <v>25</v>
      </c>
      <c r="U7" s="4">
        <f t="shared" si="1"/>
        <v>25</v>
      </c>
      <c r="V7" s="4">
        <f t="shared" si="2"/>
        <v>25</v>
      </c>
      <c r="W7" s="4">
        <f t="shared" si="3"/>
        <v>139</v>
      </c>
      <c r="X7" s="4">
        <f t="shared" si="4"/>
        <v>64</v>
      </c>
    </row>
    <row r="8" spans="1:24" ht="14.45" x14ac:dyDescent="0.35">
      <c r="A8" s="4" t="s">
        <v>58</v>
      </c>
      <c r="B8" s="4" t="s">
        <v>103</v>
      </c>
      <c r="C8" s="5">
        <v>38211</v>
      </c>
      <c r="D8" s="4" t="s">
        <v>102</v>
      </c>
      <c r="E8" s="4" t="s">
        <v>107</v>
      </c>
      <c r="F8" s="4">
        <v>6</v>
      </c>
      <c r="G8" s="4">
        <v>5</v>
      </c>
      <c r="H8" s="4">
        <v>10</v>
      </c>
      <c r="I8" s="4">
        <v>5</v>
      </c>
      <c r="J8" s="4">
        <v>7</v>
      </c>
      <c r="K8" s="4">
        <v>23</v>
      </c>
      <c r="L8" s="4">
        <v>5</v>
      </c>
      <c r="M8" s="4">
        <v>8</v>
      </c>
      <c r="N8" s="4">
        <v>23</v>
      </c>
      <c r="O8" s="4">
        <v>4</v>
      </c>
      <c r="P8" s="4">
        <v>1</v>
      </c>
      <c r="Q8" s="4">
        <v>25</v>
      </c>
      <c r="R8" s="4">
        <v>5</v>
      </c>
      <c r="S8" s="4">
        <v>9</v>
      </c>
      <c r="T8" s="4">
        <f t="shared" si="0"/>
        <v>25</v>
      </c>
      <c r="U8" s="4">
        <f t="shared" si="1"/>
        <v>23</v>
      </c>
      <c r="V8" s="4">
        <f t="shared" si="2"/>
        <v>23</v>
      </c>
      <c r="W8" s="4">
        <f t="shared" si="3"/>
        <v>136</v>
      </c>
      <c r="X8" s="4">
        <f t="shared" si="4"/>
        <v>65</v>
      </c>
    </row>
    <row r="9" spans="1:24" ht="14.45" x14ac:dyDescent="0.35">
      <c r="A9" s="4" t="s">
        <v>60</v>
      </c>
      <c r="B9" s="4" t="s">
        <v>88</v>
      </c>
      <c r="C9" s="5">
        <v>37689</v>
      </c>
      <c r="D9" s="4" t="s">
        <v>99</v>
      </c>
      <c r="E9" s="4" t="s">
        <v>107</v>
      </c>
      <c r="F9" s="4">
        <v>8</v>
      </c>
      <c r="G9" s="4">
        <v>2</v>
      </c>
      <c r="H9" s="4">
        <v>3</v>
      </c>
      <c r="I9" s="4">
        <v>3</v>
      </c>
      <c r="J9" s="4">
        <v>1</v>
      </c>
      <c r="K9" s="4">
        <v>6</v>
      </c>
      <c r="L9" s="4">
        <v>2</v>
      </c>
      <c r="M9" s="4">
        <v>6</v>
      </c>
      <c r="N9" s="4">
        <v>3</v>
      </c>
      <c r="O9" s="4">
        <v>25</v>
      </c>
      <c r="P9" s="4">
        <v>25</v>
      </c>
      <c r="Q9" s="4">
        <v>25</v>
      </c>
      <c r="R9" s="4">
        <v>25</v>
      </c>
      <c r="S9" s="4">
        <v>25</v>
      </c>
      <c r="T9" s="4">
        <f t="shared" si="0"/>
        <v>25</v>
      </c>
      <c r="U9" s="4">
        <f t="shared" si="1"/>
        <v>25</v>
      </c>
      <c r="V9" s="4">
        <f t="shared" si="2"/>
        <v>25</v>
      </c>
      <c r="W9" s="4">
        <f t="shared" si="3"/>
        <v>159</v>
      </c>
      <c r="X9" s="4">
        <f t="shared" si="4"/>
        <v>84</v>
      </c>
    </row>
    <row r="10" spans="1:24" ht="14.45" x14ac:dyDescent="0.35">
      <c r="A10" s="4" t="s">
        <v>67</v>
      </c>
      <c r="B10" s="4" t="s">
        <v>88</v>
      </c>
      <c r="C10" s="5">
        <v>38517</v>
      </c>
      <c r="D10" s="4" t="s">
        <v>102</v>
      </c>
      <c r="E10" s="4" t="s">
        <v>107</v>
      </c>
      <c r="F10" s="4">
        <v>15</v>
      </c>
      <c r="G10" s="4">
        <v>7</v>
      </c>
      <c r="H10" s="4">
        <v>6</v>
      </c>
      <c r="I10" s="4">
        <v>4</v>
      </c>
      <c r="J10" s="4">
        <v>23</v>
      </c>
      <c r="K10" s="4">
        <v>23</v>
      </c>
      <c r="L10" s="4">
        <v>23</v>
      </c>
      <c r="M10" s="4">
        <v>23</v>
      </c>
      <c r="N10" s="4">
        <v>23</v>
      </c>
      <c r="O10" s="4">
        <v>1</v>
      </c>
      <c r="P10" s="4">
        <v>3</v>
      </c>
      <c r="Q10" s="4">
        <v>2</v>
      </c>
      <c r="R10" s="4">
        <v>2</v>
      </c>
      <c r="S10" s="4">
        <v>1</v>
      </c>
      <c r="T10" s="4">
        <f t="shared" si="0"/>
        <v>23</v>
      </c>
      <c r="U10" s="4">
        <f t="shared" si="1"/>
        <v>23</v>
      </c>
      <c r="V10" s="4">
        <f t="shared" si="2"/>
        <v>23</v>
      </c>
      <c r="W10" s="4">
        <f t="shared" si="3"/>
        <v>156</v>
      </c>
      <c r="X10" s="4">
        <f t="shared" si="4"/>
        <v>87</v>
      </c>
    </row>
    <row r="11" spans="1:24" ht="14.45" x14ac:dyDescent="0.35">
      <c r="A11" s="4" t="s">
        <v>61</v>
      </c>
      <c r="B11" s="4" t="s">
        <v>90</v>
      </c>
      <c r="C11" s="5">
        <v>39057</v>
      </c>
      <c r="D11" s="4" t="s">
        <v>102</v>
      </c>
      <c r="E11" s="4" t="s">
        <v>107</v>
      </c>
      <c r="F11" s="4">
        <v>9</v>
      </c>
      <c r="G11" s="4">
        <v>16</v>
      </c>
      <c r="H11" s="4">
        <v>21</v>
      </c>
      <c r="I11" s="4">
        <v>21</v>
      </c>
      <c r="J11" s="4">
        <v>11</v>
      </c>
      <c r="K11" s="4">
        <v>7</v>
      </c>
      <c r="L11" s="4">
        <v>9</v>
      </c>
      <c r="M11" s="4">
        <v>7</v>
      </c>
      <c r="N11" s="4">
        <v>23</v>
      </c>
      <c r="O11" s="4">
        <v>11</v>
      </c>
      <c r="P11" s="4">
        <v>7</v>
      </c>
      <c r="Q11" s="4">
        <v>10</v>
      </c>
      <c r="R11" s="4">
        <v>8</v>
      </c>
      <c r="S11" s="4">
        <v>10</v>
      </c>
      <c r="T11" s="4">
        <f t="shared" si="0"/>
        <v>23</v>
      </c>
      <c r="U11" s="4">
        <f t="shared" si="1"/>
        <v>21</v>
      </c>
      <c r="V11" s="4">
        <f t="shared" si="2"/>
        <v>21</v>
      </c>
      <c r="W11" s="4">
        <f t="shared" si="3"/>
        <v>170</v>
      </c>
      <c r="X11" s="4">
        <f t="shared" si="4"/>
        <v>105</v>
      </c>
    </row>
    <row r="12" spans="1:24" ht="14.45" x14ac:dyDescent="0.35">
      <c r="A12" s="4" t="s">
        <v>74</v>
      </c>
      <c r="B12" s="4" t="s">
        <v>85</v>
      </c>
      <c r="C12" s="5">
        <v>38464</v>
      </c>
      <c r="D12" s="4" t="s">
        <v>102</v>
      </c>
      <c r="E12" s="4" t="s">
        <v>107</v>
      </c>
      <c r="F12" s="4">
        <v>22</v>
      </c>
      <c r="G12" s="4">
        <v>8</v>
      </c>
      <c r="H12" s="4">
        <v>13</v>
      </c>
      <c r="I12" s="4">
        <v>7</v>
      </c>
      <c r="J12" s="4">
        <v>8</v>
      </c>
      <c r="K12" s="4">
        <v>8</v>
      </c>
      <c r="L12" s="4">
        <v>12</v>
      </c>
      <c r="M12" s="4">
        <v>23</v>
      </c>
      <c r="N12" s="4">
        <v>11</v>
      </c>
      <c r="O12" s="4">
        <v>9</v>
      </c>
      <c r="P12" s="4">
        <v>14</v>
      </c>
      <c r="Q12" s="4">
        <v>16</v>
      </c>
      <c r="R12" s="4">
        <v>19</v>
      </c>
      <c r="S12" s="4">
        <v>11</v>
      </c>
      <c r="T12" s="4">
        <f t="shared" si="0"/>
        <v>23</v>
      </c>
      <c r="U12" s="4">
        <f t="shared" si="1"/>
        <v>22</v>
      </c>
      <c r="V12" s="4">
        <f t="shared" si="2"/>
        <v>19</v>
      </c>
      <c r="W12" s="4">
        <f t="shared" si="3"/>
        <v>181</v>
      </c>
      <c r="X12" s="4">
        <f t="shared" si="4"/>
        <v>117</v>
      </c>
    </row>
    <row r="13" spans="1:24" ht="14.45" x14ac:dyDescent="0.35">
      <c r="A13" s="4" t="s">
        <v>63</v>
      </c>
      <c r="B13" s="4" t="s">
        <v>103</v>
      </c>
      <c r="C13" s="5">
        <v>38105</v>
      </c>
      <c r="D13" s="4" t="s">
        <v>102</v>
      </c>
      <c r="E13" s="4" t="s">
        <v>107</v>
      </c>
      <c r="F13" s="4">
        <v>11</v>
      </c>
      <c r="G13" s="4">
        <v>13</v>
      </c>
      <c r="H13" s="4">
        <v>21</v>
      </c>
      <c r="I13" s="4">
        <v>12</v>
      </c>
      <c r="J13" s="4">
        <v>17</v>
      </c>
      <c r="K13" s="4">
        <v>15</v>
      </c>
      <c r="L13" s="4">
        <v>7</v>
      </c>
      <c r="M13" s="4">
        <v>13</v>
      </c>
      <c r="N13" s="4">
        <v>10</v>
      </c>
      <c r="O13" s="4">
        <v>12</v>
      </c>
      <c r="P13" s="4">
        <v>10</v>
      </c>
      <c r="Q13" s="4">
        <v>6</v>
      </c>
      <c r="R13" s="4">
        <v>13</v>
      </c>
      <c r="S13" s="4">
        <v>15</v>
      </c>
      <c r="T13" s="4">
        <f t="shared" si="0"/>
        <v>21</v>
      </c>
      <c r="U13" s="4">
        <f t="shared" si="1"/>
        <v>17</v>
      </c>
      <c r="V13" s="4">
        <f t="shared" si="2"/>
        <v>15</v>
      </c>
      <c r="W13" s="4">
        <f t="shared" si="3"/>
        <v>175</v>
      </c>
      <c r="X13" s="4">
        <f t="shared" si="4"/>
        <v>122</v>
      </c>
    </row>
    <row r="14" spans="1:24" ht="14.45" x14ac:dyDescent="0.35">
      <c r="A14" s="4" t="s">
        <v>57</v>
      </c>
      <c r="B14" s="4" t="s">
        <v>103</v>
      </c>
      <c r="C14" s="5">
        <v>37533</v>
      </c>
      <c r="D14" s="4" t="s">
        <v>100</v>
      </c>
      <c r="E14" s="4" t="s">
        <v>52</v>
      </c>
      <c r="F14" s="4">
        <v>5</v>
      </c>
      <c r="G14" s="4">
        <v>15</v>
      </c>
      <c r="H14" s="4">
        <v>16</v>
      </c>
      <c r="I14" s="4">
        <v>15</v>
      </c>
      <c r="J14" s="4">
        <v>19</v>
      </c>
      <c r="K14" s="4">
        <v>11</v>
      </c>
      <c r="L14" s="4">
        <v>16</v>
      </c>
      <c r="M14" s="4">
        <v>19</v>
      </c>
      <c r="N14" s="4">
        <v>7</v>
      </c>
      <c r="O14" s="4">
        <v>8</v>
      </c>
      <c r="P14" s="4">
        <v>16</v>
      </c>
      <c r="Q14" s="4">
        <v>13</v>
      </c>
      <c r="R14" s="4">
        <v>15</v>
      </c>
      <c r="S14" s="4">
        <v>8</v>
      </c>
      <c r="T14" s="4">
        <f t="shared" si="0"/>
        <v>19</v>
      </c>
      <c r="U14" s="4">
        <f t="shared" si="1"/>
        <v>19</v>
      </c>
      <c r="V14" s="4">
        <f t="shared" si="2"/>
        <v>16</v>
      </c>
      <c r="W14" s="4">
        <f t="shared" si="3"/>
        <v>183</v>
      </c>
      <c r="X14" s="4">
        <f t="shared" si="4"/>
        <v>129</v>
      </c>
    </row>
    <row r="15" spans="1:24" ht="14.45" x14ac:dyDescent="0.35">
      <c r="A15" s="4" t="s">
        <v>68</v>
      </c>
      <c r="B15" s="4" t="s">
        <v>85</v>
      </c>
      <c r="C15" s="5">
        <v>38288</v>
      </c>
      <c r="D15" s="4" t="s">
        <v>102</v>
      </c>
      <c r="E15" s="4" t="s">
        <v>107</v>
      </c>
      <c r="F15" s="4">
        <v>16</v>
      </c>
      <c r="G15" s="4">
        <v>11</v>
      </c>
      <c r="H15" s="4">
        <v>12</v>
      </c>
      <c r="I15" s="4">
        <v>21</v>
      </c>
      <c r="J15" s="4">
        <v>12</v>
      </c>
      <c r="K15" s="4">
        <v>16</v>
      </c>
      <c r="L15" s="4">
        <v>11</v>
      </c>
      <c r="M15" s="4">
        <v>12</v>
      </c>
      <c r="N15" s="4">
        <v>23</v>
      </c>
      <c r="O15" s="4">
        <v>18</v>
      </c>
      <c r="P15" s="4">
        <v>8</v>
      </c>
      <c r="Q15" s="4">
        <v>12</v>
      </c>
      <c r="R15" s="4">
        <v>6</v>
      </c>
      <c r="S15" s="4">
        <v>14</v>
      </c>
      <c r="T15" s="4">
        <f t="shared" si="0"/>
        <v>23</v>
      </c>
      <c r="U15" s="4">
        <f t="shared" si="1"/>
        <v>21</v>
      </c>
      <c r="V15" s="4">
        <f t="shared" si="2"/>
        <v>18</v>
      </c>
      <c r="W15" s="4">
        <f t="shared" si="3"/>
        <v>192</v>
      </c>
      <c r="X15" s="4">
        <f t="shared" si="4"/>
        <v>130</v>
      </c>
    </row>
    <row r="16" spans="1:24" ht="14.45" x14ac:dyDescent="0.35">
      <c r="A16" s="4" t="s">
        <v>55</v>
      </c>
      <c r="B16" s="4" t="s">
        <v>103</v>
      </c>
      <c r="C16" s="5">
        <v>37352</v>
      </c>
      <c r="D16" s="4" t="s">
        <v>100</v>
      </c>
      <c r="E16" s="4" t="s">
        <v>107</v>
      </c>
      <c r="F16" s="4">
        <v>3</v>
      </c>
      <c r="G16" s="4">
        <v>9</v>
      </c>
      <c r="H16" s="4">
        <v>4</v>
      </c>
      <c r="I16" s="4">
        <v>21</v>
      </c>
      <c r="J16" s="4">
        <v>23</v>
      </c>
      <c r="K16" s="4">
        <v>23</v>
      </c>
      <c r="L16" s="4">
        <v>23</v>
      </c>
      <c r="M16" s="4">
        <v>23</v>
      </c>
      <c r="N16" s="4">
        <v>23</v>
      </c>
      <c r="O16" s="4">
        <v>7</v>
      </c>
      <c r="P16" s="4">
        <v>25</v>
      </c>
      <c r="Q16" s="4">
        <v>25</v>
      </c>
      <c r="R16" s="4">
        <v>9</v>
      </c>
      <c r="S16" s="4">
        <v>6</v>
      </c>
      <c r="T16" s="4">
        <f t="shared" si="0"/>
        <v>25</v>
      </c>
      <c r="U16" s="4">
        <f t="shared" si="1"/>
        <v>25</v>
      </c>
      <c r="V16" s="4">
        <f t="shared" si="2"/>
        <v>23</v>
      </c>
      <c r="W16" s="4">
        <f t="shared" si="3"/>
        <v>224</v>
      </c>
      <c r="X16" s="4">
        <f t="shared" si="4"/>
        <v>151</v>
      </c>
    </row>
    <row r="17" spans="1:24" ht="14.45" x14ac:dyDescent="0.35">
      <c r="A17" s="4" t="s">
        <v>72</v>
      </c>
      <c r="B17" s="4" t="s">
        <v>103</v>
      </c>
      <c r="C17" s="5">
        <v>38769</v>
      </c>
      <c r="D17" s="4" t="s">
        <v>102</v>
      </c>
      <c r="E17" s="4" t="s">
        <v>107</v>
      </c>
      <c r="F17" s="4">
        <v>20</v>
      </c>
      <c r="G17" s="4">
        <v>21</v>
      </c>
      <c r="H17" s="4">
        <v>21</v>
      </c>
      <c r="I17" s="4">
        <v>21</v>
      </c>
      <c r="J17" s="4">
        <v>13</v>
      </c>
      <c r="K17" s="4">
        <v>13</v>
      </c>
      <c r="L17" s="4">
        <v>17</v>
      </c>
      <c r="M17" s="4">
        <v>10</v>
      </c>
      <c r="N17" s="4">
        <v>17</v>
      </c>
      <c r="O17" s="4">
        <v>14</v>
      </c>
      <c r="P17" s="4">
        <v>25</v>
      </c>
      <c r="Q17" s="4">
        <v>9</v>
      </c>
      <c r="R17" s="4">
        <v>10</v>
      </c>
      <c r="S17" s="4">
        <v>16</v>
      </c>
      <c r="T17" s="4">
        <f t="shared" si="0"/>
        <v>25</v>
      </c>
      <c r="U17" s="4">
        <f t="shared" si="1"/>
        <v>21</v>
      </c>
      <c r="V17" s="4">
        <f t="shared" si="2"/>
        <v>21</v>
      </c>
      <c r="W17" s="4">
        <f t="shared" si="3"/>
        <v>227</v>
      </c>
      <c r="X17" s="4">
        <f t="shared" si="4"/>
        <v>160</v>
      </c>
    </row>
    <row r="18" spans="1:24" ht="14.45" x14ac:dyDescent="0.35">
      <c r="A18" s="4" t="s">
        <v>77</v>
      </c>
      <c r="B18" s="4" t="s">
        <v>92</v>
      </c>
      <c r="C18" s="5">
        <v>37113</v>
      </c>
      <c r="D18" s="4" t="s">
        <v>91</v>
      </c>
      <c r="E18" s="4" t="s">
        <v>52</v>
      </c>
      <c r="F18" s="4">
        <v>25</v>
      </c>
      <c r="G18" s="4">
        <v>20</v>
      </c>
      <c r="H18" s="4">
        <v>17</v>
      </c>
      <c r="I18" s="4">
        <v>14</v>
      </c>
      <c r="J18" s="4">
        <v>9</v>
      </c>
      <c r="K18" s="4">
        <v>10</v>
      </c>
      <c r="L18" s="4">
        <v>14</v>
      </c>
      <c r="M18" s="4">
        <v>11</v>
      </c>
      <c r="N18" s="4">
        <v>12</v>
      </c>
      <c r="O18" s="4">
        <v>16</v>
      </c>
      <c r="P18" s="4">
        <v>13</v>
      </c>
      <c r="Q18" s="4">
        <v>25</v>
      </c>
      <c r="R18" s="4">
        <v>25</v>
      </c>
      <c r="S18" s="4">
        <v>25</v>
      </c>
      <c r="T18" s="4">
        <f t="shared" si="0"/>
        <v>25</v>
      </c>
      <c r="U18" s="4">
        <f t="shared" si="1"/>
        <v>25</v>
      </c>
      <c r="V18" s="4">
        <f t="shared" si="2"/>
        <v>25</v>
      </c>
      <c r="W18" s="4">
        <f t="shared" si="3"/>
        <v>236</v>
      </c>
      <c r="X18" s="4">
        <f t="shared" si="4"/>
        <v>161</v>
      </c>
    </row>
    <row r="19" spans="1:24" ht="14.45" x14ac:dyDescent="0.35">
      <c r="A19" s="4" t="s">
        <v>62</v>
      </c>
      <c r="B19" s="4" t="s">
        <v>90</v>
      </c>
      <c r="C19" s="5">
        <v>37881</v>
      </c>
      <c r="D19" s="4" t="s">
        <v>99</v>
      </c>
      <c r="E19" s="4" t="s">
        <v>52</v>
      </c>
      <c r="F19" s="4">
        <v>10</v>
      </c>
      <c r="G19" s="4">
        <v>21</v>
      </c>
      <c r="H19" s="4">
        <v>21</v>
      </c>
      <c r="I19" s="4">
        <v>21</v>
      </c>
      <c r="J19" s="4">
        <v>23</v>
      </c>
      <c r="K19" s="4">
        <v>23</v>
      </c>
      <c r="L19" s="4">
        <v>23</v>
      </c>
      <c r="M19" s="4">
        <v>23</v>
      </c>
      <c r="N19" s="4">
        <v>23</v>
      </c>
      <c r="O19" s="4">
        <v>10</v>
      </c>
      <c r="P19" s="4">
        <v>11</v>
      </c>
      <c r="Q19" s="4">
        <v>8</v>
      </c>
      <c r="R19" s="4">
        <v>11</v>
      </c>
      <c r="S19" s="4">
        <v>3</v>
      </c>
      <c r="T19" s="4">
        <f t="shared" si="0"/>
        <v>23</v>
      </c>
      <c r="U19" s="4">
        <f t="shared" si="1"/>
        <v>23</v>
      </c>
      <c r="V19" s="4">
        <f t="shared" si="2"/>
        <v>23</v>
      </c>
      <c r="W19" s="4">
        <f t="shared" si="3"/>
        <v>231</v>
      </c>
      <c r="X19" s="4">
        <f t="shared" si="4"/>
        <v>162</v>
      </c>
    </row>
    <row r="20" spans="1:24" ht="14.45" x14ac:dyDescent="0.35">
      <c r="A20" s="4" t="s">
        <v>65</v>
      </c>
      <c r="B20" s="4" t="s">
        <v>85</v>
      </c>
      <c r="C20" s="5">
        <v>38320</v>
      </c>
      <c r="D20" s="4" t="s">
        <v>102</v>
      </c>
      <c r="E20" s="4" t="s">
        <v>107</v>
      </c>
      <c r="F20" s="4">
        <v>13</v>
      </c>
      <c r="G20" s="4">
        <v>21</v>
      </c>
      <c r="H20" s="4">
        <v>21</v>
      </c>
      <c r="I20" s="4">
        <v>21</v>
      </c>
      <c r="J20" s="4">
        <v>14</v>
      </c>
      <c r="K20" s="4">
        <v>18</v>
      </c>
      <c r="L20" s="4">
        <v>18</v>
      </c>
      <c r="M20" s="4">
        <v>16</v>
      </c>
      <c r="N20" s="4">
        <v>8</v>
      </c>
      <c r="O20" s="4">
        <v>17</v>
      </c>
      <c r="P20" s="4">
        <v>25</v>
      </c>
      <c r="Q20" s="4">
        <v>15</v>
      </c>
      <c r="R20" s="4">
        <v>14</v>
      </c>
      <c r="S20" s="4">
        <v>17</v>
      </c>
      <c r="T20" s="4">
        <f t="shared" si="0"/>
        <v>25</v>
      </c>
      <c r="U20" s="4">
        <f t="shared" si="1"/>
        <v>21</v>
      </c>
      <c r="V20" s="4">
        <f t="shared" si="2"/>
        <v>21</v>
      </c>
      <c r="W20" s="4">
        <f t="shared" si="3"/>
        <v>238</v>
      </c>
      <c r="X20" s="4">
        <f t="shared" si="4"/>
        <v>171</v>
      </c>
    </row>
    <row r="21" spans="1:24" ht="14.45" x14ac:dyDescent="0.35">
      <c r="A21" s="4" t="s">
        <v>76</v>
      </c>
      <c r="B21" s="4" t="s">
        <v>103</v>
      </c>
      <c r="C21" s="5">
        <v>37994</v>
      </c>
      <c r="D21" s="4" t="s">
        <v>102</v>
      </c>
      <c r="E21" s="4" t="s">
        <v>107</v>
      </c>
      <c r="F21" s="4">
        <v>24</v>
      </c>
      <c r="G21" s="4">
        <v>19</v>
      </c>
      <c r="H21" s="4">
        <v>18</v>
      </c>
      <c r="I21" s="4">
        <v>11</v>
      </c>
      <c r="J21" s="4">
        <v>10</v>
      </c>
      <c r="K21" s="4">
        <v>9</v>
      </c>
      <c r="L21" s="4">
        <v>13</v>
      </c>
      <c r="M21" s="4">
        <v>9</v>
      </c>
      <c r="N21" s="4">
        <v>15</v>
      </c>
      <c r="O21" s="4">
        <v>25</v>
      </c>
      <c r="P21" s="4">
        <v>25</v>
      </c>
      <c r="Q21" s="4">
        <v>25</v>
      </c>
      <c r="R21" s="4">
        <v>25</v>
      </c>
      <c r="S21" s="4">
        <v>25</v>
      </c>
      <c r="T21" s="4">
        <f t="shared" si="0"/>
        <v>25</v>
      </c>
      <c r="U21" s="4">
        <f t="shared" si="1"/>
        <v>25</v>
      </c>
      <c r="V21" s="4">
        <f t="shared" si="2"/>
        <v>25</v>
      </c>
      <c r="W21" s="4">
        <f t="shared" si="3"/>
        <v>253</v>
      </c>
      <c r="X21" s="4">
        <f t="shared" si="4"/>
        <v>178</v>
      </c>
    </row>
    <row r="22" spans="1:24" ht="14.45" x14ac:dyDescent="0.35">
      <c r="A22" s="4" t="s">
        <v>71</v>
      </c>
      <c r="B22" s="4" t="s">
        <v>108</v>
      </c>
      <c r="C22" s="5">
        <v>38554</v>
      </c>
      <c r="D22" s="4" t="s">
        <v>102</v>
      </c>
      <c r="E22" s="4" t="s">
        <v>107</v>
      </c>
      <c r="F22" s="4">
        <v>19</v>
      </c>
      <c r="G22" s="4">
        <v>18</v>
      </c>
      <c r="H22" s="4">
        <v>9</v>
      </c>
      <c r="I22" s="4">
        <v>8</v>
      </c>
      <c r="J22" s="4">
        <v>23</v>
      </c>
      <c r="K22" s="4">
        <v>23</v>
      </c>
      <c r="L22" s="4">
        <v>23</v>
      </c>
      <c r="M22" s="4">
        <v>23</v>
      </c>
      <c r="N22" s="4">
        <v>23</v>
      </c>
      <c r="O22" s="4">
        <v>19</v>
      </c>
      <c r="P22" s="4">
        <v>12</v>
      </c>
      <c r="Q22" s="4">
        <v>19</v>
      </c>
      <c r="R22" s="4">
        <v>18</v>
      </c>
      <c r="S22" s="4">
        <v>21</v>
      </c>
      <c r="T22" s="4">
        <f t="shared" si="0"/>
        <v>23</v>
      </c>
      <c r="U22" s="4">
        <f t="shared" si="1"/>
        <v>23</v>
      </c>
      <c r="V22" s="4">
        <f t="shared" si="2"/>
        <v>23</v>
      </c>
      <c r="W22" s="4">
        <f t="shared" si="3"/>
        <v>258</v>
      </c>
      <c r="X22" s="4">
        <f t="shared" si="4"/>
        <v>189</v>
      </c>
    </row>
    <row r="23" spans="1:24" ht="14.45" x14ac:dyDescent="0.35">
      <c r="A23" s="4" t="s">
        <v>142</v>
      </c>
      <c r="B23" s="4" t="s">
        <v>103</v>
      </c>
      <c r="C23" s="5">
        <v>36484</v>
      </c>
      <c r="D23" s="4" t="s">
        <v>86</v>
      </c>
      <c r="E23" s="4" t="s">
        <v>52</v>
      </c>
      <c r="F23" s="4">
        <v>25</v>
      </c>
      <c r="G23" s="4">
        <v>21</v>
      </c>
      <c r="H23" s="4">
        <v>21</v>
      </c>
      <c r="I23" s="4">
        <v>21</v>
      </c>
      <c r="J23" s="4">
        <v>23</v>
      </c>
      <c r="K23" s="4">
        <v>23</v>
      </c>
      <c r="L23" s="4">
        <v>23</v>
      </c>
      <c r="M23" s="4">
        <v>23</v>
      </c>
      <c r="N23" s="4">
        <v>23</v>
      </c>
      <c r="O23" s="4">
        <v>13</v>
      </c>
      <c r="P23" s="4">
        <v>5</v>
      </c>
      <c r="Q23" s="4">
        <v>11</v>
      </c>
      <c r="R23" s="4">
        <v>16</v>
      </c>
      <c r="S23" s="4">
        <v>12</v>
      </c>
      <c r="T23" s="4">
        <f t="shared" si="0"/>
        <v>25</v>
      </c>
      <c r="U23" s="4">
        <f t="shared" si="1"/>
        <v>23</v>
      </c>
      <c r="V23" s="4">
        <f t="shared" si="2"/>
        <v>23</v>
      </c>
      <c r="W23" s="4">
        <f t="shared" si="3"/>
        <v>260</v>
      </c>
      <c r="X23" s="4">
        <f t="shared" si="4"/>
        <v>189</v>
      </c>
    </row>
    <row r="24" spans="1:24" x14ac:dyDescent="0.25">
      <c r="A24" s="4" t="s">
        <v>69</v>
      </c>
      <c r="B24" s="4" t="s">
        <v>108</v>
      </c>
      <c r="C24" s="5">
        <v>38517</v>
      </c>
      <c r="D24" s="4" t="s">
        <v>102</v>
      </c>
      <c r="E24" s="4" t="s">
        <v>52</v>
      </c>
      <c r="F24" s="4">
        <v>17</v>
      </c>
      <c r="G24" s="4">
        <v>21</v>
      </c>
      <c r="H24" s="4">
        <v>14</v>
      </c>
      <c r="I24" s="4">
        <v>21</v>
      </c>
      <c r="J24" s="4">
        <v>23</v>
      </c>
      <c r="K24" s="4">
        <v>23</v>
      </c>
      <c r="L24" s="4">
        <v>23</v>
      </c>
      <c r="M24" s="4">
        <v>23</v>
      </c>
      <c r="N24" s="4">
        <v>23</v>
      </c>
      <c r="O24" s="4">
        <v>21</v>
      </c>
      <c r="P24" s="4">
        <v>9</v>
      </c>
      <c r="Q24" s="4">
        <v>14</v>
      </c>
      <c r="R24" s="4">
        <v>12</v>
      </c>
      <c r="S24" s="4">
        <v>19</v>
      </c>
      <c r="T24" s="4">
        <f t="shared" si="0"/>
        <v>23</v>
      </c>
      <c r="U24" s="4">
        <f t="shared" si="1"/>
        <v>23</v>
      </c>
      <c r="V24" s="4">
        <f t="shared" si="2"/>
        <v>23</v>
      </c>
      <c r="W24" s="4">
        <f t="shared" si="3"/>
        <v>263</v>
      </c>
      <c r="X24" s="4">
        <f t="shared" si="4"/>
        <v>194</v>
      </c>
    </row>
    <row r="25" spans="1:24" x14ac:dyDescent="0.25">
      <c r="A25" s="4" t="s">
        <v>66</v>
      </c>
      <c r="B25" s="4" t="s">
        <v>88</v>
      </c>
      <c r="C25" s="5">
        <v>38120</v>
      </c>
      <c r="D25" s="4" t="s">
        <v>102</v>
      </c>
      <c r="E25" s="4" t="s">
        <v>52</v>
      </c>
      <c r="F25" s="4">
        <v>14</v>
      </c>
      <c r="G25" s="4">
        <v>21</v>
      </c>
      <c r="H25" s="4">
        <v>21</v>
      </c>
      <c r="I25" s="4">
        <v>21</v>
      </c>
      <c r="J25" s="4">
        <v>15</v>
      </c>
      <c r="K25" s="4">
        <v>12</v>
      </c>
      <c r="L25" s="4">
        <v>15</v>
      </c>
      <c r="M25" s="4">
        <v>17</v>
      </c>
      <c r="N25" s="4">
        <v>9</v>
      </c>
      <c r="O25" s="4">
        <v>25</v>
      </c>
      <c r="P25" s="4">
        <v>25</v>
      </c>
      <c r="Q25" s="4">
        <v>25</v>
      </c>
      <c r="R25" s="4">
        <v>25</v>
      </c>
      <c r="S25" s="4">
        <v>25</v>
      </c>
      <c r="T25" s="4">
        <f t="shared" si="0"/>
        <v>25</v>
      </c>
      <c r="U25" s="4">
        <f t="shared" si="1"/>
        <v>25</v>
      </c>
      <c r="V25" s="4">
        <f t="shared" si="2"/>
        <v>25</v>
      </c>
      <c r="W25" s="4">
        <f t="shared" si="3"/>
        <v>270</v>
      </c>
      <c r="X25" s="4">
        <f t="shared" si="4"/>
        <v>195</v>
      </c>
    </row>
    <row r="26" spans="1:24" x14ac:dyDescent="0.25">
      <c r="A26" s="4" t="s">
        <v>75</v>
      </c>
      <c r="B26" s="4" t="s">
        <v>85</v>
      </c>
      <c r="C26" s="5">
        <v>38293</v>
      </c>
      <c r="D26" s="4" t="s">
        <v>102</v>
      </c>
      <c r="E26" s="4" t="s">
        <v>107</v>
      </c>
      <c r="F26" s="4">
        <v>23</v>
      </c>
      <c r="G26" s="4">
        <v>21</v>
      </c>
      <c r="H26" s="4">
        <v>21</v>
      </c>
      <c r="I26" s="4">
        <v>21</v>
      </c>
      <c r="J26" s="4">
        <v>20</v>
      </c>
      <c r="K26" s="4">
        <v>19</v>
      </c>
      <c r="L26" s="4">
        <v>19</v>
      </c>
      <c r="M26" s="4">
        <v>14</v>
      </c>
      <c r="N26" s="4">
        <v>18</v>
      </c>
      <c r="O26" s="4">
        <v>22</v>
      </c>
      <c r="P26" s="4">
        <v>15</v>
      </c>
      <c r="Q26" s="4">
        <v>17</v>
      </c>
      <c r="R26" s="4">
        <v>21</v>
      </c>
      <c r="S26" s="4">
        <v>22</v>
      </c>
      <c r="T26" s="4">
        <f t="shared" si="0"/>
        <v>23</v>
      </c>
      <c r="U26" s="4">
        <f t="shared" si="1"/>
        <v>22</v>
      </c>
      <c r="V26" s="4">
        <f t="shared" si="2"/>
        <v>22</v>
      </c>
      <c r="W26" s="4">
        <f t="shared" si="3"/>
        <v>273</v>
      </c>
      <c r="X26" s="4">
        <f t="shared" si="4"/>
        <v>206</v>
      </c>
    </row>
    <row r="27" spans="1:24" x14ac:dyDescent="0.25">
      <c r="A27" s="4" t="s">
        <v>143</v>
      </c>
      <c r="B27" s="4" t="s">
        <v>103</v>
      </c>
      <c r="C27" s="5">
        <v>39025</v>
      </c>
      <c r="D27" s="4" t="s">
        <v>102</v>
      </c>
      <c r="E27" s="4" t="s">
        <v>52</v>
      </c>
      <c r="F27" s="4">
        <v>25</v>
      </c>
      <c r="G27" s="4">
        <v>21</v>
      </c>
      <c r="H27" s="4">
        <v>21</v>
      </c>
      <c r="I27" s="4">
        <v>21</v>
      </c>
      <c r="J27" s="4">
        <v>23</v>
      </c>
      <c r="K27" s="4">
        <v>23</v>
      </c>
      <c r="L27" s="4">
        <v>23</v>
      </c>
      <c r="M27" s="4">
        <v>23</v>
      </c>
      <c r="N27" s="4">
        <v>23</v>
      </c>
      <c r="O27" s="4">
        <v>20</v>
      </c>
      <c r="P27" s="4">
        <v>25</v>
      </c>
      <c r="Q27" s="4">
        <v>18</v>
      </c>
      <c r="R27" s="4">
        <v>20</v>
      </c>
      <c r="S27" s="4">
        <v>18</v>
      </c>
      <c r="T27" s="4">
        <f t="shared" si="0"/>
        <v>25</v>
      </c>
      <c r="U27" s="4">
        <f t="shared" si="1"/>
        <v>25</v>
      </c>
      <c r="V27" s="4">
        <f t="shared" si="2"/>
        <v>23</v>
      </c>
      <c r="W27" s="4">
        <f t="shared" si="3"/>
        <v>304</v>
      </c>
      <c r="X27" s="4">
        <f t="shared" si="4"/>
        <v>231</v>
      </c>
    </row>
    <row r="28" spans="1:24" x14ac:dyDescent="0.25">
      <c r="A28" s="4" t="s">
        <v>73</v>
      </c>
      <c r="B28" s="4" t="s">
        <v>104</v>
      </c>
      <c r="C28" s="5">
        <v>38175</v>
      </c>
      <c r="D28" s="4" t="s">
        <v>102</v>
      </c>
      <c r="E28" s="4" t="s">
        <v>107</v>
      </c>
      <c r="F28" s="4">
        <v>21</v>
      </c>
      <c r="G28" s="4">
        <v>14</v>
      </c>
      <c r="H28" s="4">
        <v>11</v>
      </c>
      <c r="I28" s="4">
        <v>21</v>
      </c>
      <c r="J28" s="4">
        <v>23</v>
      </c>
      <c r="K28" s="4">
        <v>23</v>
      </c>
      <c r="L28" s="4">
        <v>23</v>
      </c>
      <c r="M28" s="4">
        <v>23</v>
      </c>
      <c r="N28" s="4">
        <v>23</v>
      </c>
      <c r="O28" s="4">
        <v>25</v>
      </c>
      <c r="P28" s="4">
        <v>25</v>
      </c>
      <c r="Q28" s="4">
        <v>25</v>
      </c>
      <c r="R28" s="4">
        <v>25</v>
      </c>
      <c r="S28" s="4">
        <v>25</v>
      </c>
      <c r="T28" s="4">
        <f t="shared" si="0"/>
        <v>25</v>
      </c>
      <c r="U28" s="4">
        <f t="shared" si="1"/>
        <v>25</v>
      </c>
      <c r="V28" s="4">
        <f t="shared" si="2"/>
        <v>25</v>
      </c>
      <c r="W28" s="4">
        <f t="shared" si="3"/>
        <v>307</v>
      </c>
      <c r="X28" s="4">
        <f t="shared" si="4"/>
        <v>232</v>
      </c>
    </row>
    <row r="29" spans="1:24" x14ac:dyDescent="0.25">
      <c r="A29" s="4" t="s">
        <v>70</v>
      </c>
      <c r="B29" s="4" t="s">
        <v>108</v>
      </c>
      <c r="C29" s="5">
        <v>38701</v>
      </c>
      <c r="D29" s="4" t="s">
        <v>102</v>
      </c>
      <c r="E29" s="4" t="s">
        <v>107</v>
      </c>
      <c r="F29" s="4">
        <v>18</v>
      </c>
      <c r="G29" s="4">
        <v>17</v>
      </c>
      <c r="H29" s="4">
        <v>19</v>
      </c>
      <c r="I29" s="4">
        <v>13</v>
      </c>
      <c r="J29" s="4">
        <v>23</v>
      </c>
      <c r="K29" s="4">
        <v>23</v>
      </c>
      <c r="L29" s="4">
        <v>23</v>
      </c>
      <c r="M29" s="4">
        <v>23</v>
      </c>
      <c r="N29" s="4">
        <v>23</v>
      </c>
      <c r="O29" s="4">
        <v>25</v>
      </c>
      <c r="P29" s="4">
        <v>25</v>
      </c>
      <c r="Q29" s="4">
        <v>25</v>
      </c>
      <c r="R29" s="4">
        <v>25</v>
      </c>
      <c r="S29" s="4">
        <v>25</v>
      </c>
      <c r="T29" s="4">
        <f t="shared" si="0"/>
        <v>25</v>
      </c>
      <c r="U29" s="4">
        <f t="shared" si="1"/>
        <v>25</v>
      </c>
      <c r="V29" s="4">
        <f t="shared" si="2"/>
        <v>25</v>
      </c>
      <c r="W29" s="4">
        <f t="shared" si="3"/>
        <v>307</v>
      </c>
      <c r="X29" s="4">
        <f t="shared" si="4"/>
        <v>232</v>
      </c>
    </row>
    <row r="30" spans="1:24" x14ac:dyDescent="0.25">
      <c r="A30" s="4" t="s">
        <v>78</v>
      </c>
      <c r="B30" s="4" t="s">
        <v>88</v>
      </c>
      <c r="C30" s="5">
        <v>37421</v>
      </c>
      <c r="D30" s="4" t="s">
        <v>100</v>
      </c>
      <c r="E30" s="4" t="s">
        <v>52</v>
      </c>
      <c r="F30" s="4">
        <v>25</v>
      </c>
      <c r="G30" s="4">
        <v>21</v>
      </c>
      <c r="H30" s="4">
        <v>21</v>
      </c>
      <c r="I30" s="4">
        <v>21</v>
      </c>
      <c r="J30" s="4">
        <v>23</v>
      </c>
      <c r="K30" s="4">
        <v>23</v>
      </c>
      <c r="L30" s="4">
        <v>20</v>
      </c>
      <c r="M30" s="4">
        <v>20</v>
      </c>
      <c r="N30" s="4">
        <v>16</v>
      </c>
      <c r="O30" s="4">
        <v>25</v>
      </c>
      <c r="P30" s="4">
        <v>25</v>
      </c>
      <c r="Q30" s="4">
        <v>25</v>
      </c>
      <c r="R30" s="4">
        <v>25</v>
      </c>
      <c r="S30" s="4">
        <v>25</v>
      </c>
      <c r="T30" s="4">
        <f t="shared" si="0"/>
        <v>25</v>
      </c>
      <c r="U30" s="4">
        <f t="shared" si="1"/>
        <v>25</v>
      </c>
      <c r="V30" s="4">
        <f t="shared" si="2"/>
        <v>25</v>
      </c>
      <c r="W30" s="4">
        <f t="shared" si="3"/>
        <v>315</v>
      </c>
      <c r="X30" s="4">
        <f t="shared" si="4"/>
        <v>240</v>
      </c>
    </row>
    <row r="31" spans="1:24" x14ac:dyDescent="0.25">
      <c r="A31" t="s">
        <v>144</v>
      </c>
      <c r="B31" t="s">
        <v>145</v>
      </c>
      <c r="C31" s="1">
        <v>37702</v>
      </c>
      <c r="D31" t="s">
        <v>99</v>
      </c>
      <c r="E31" t="s">
        <v>107</v>
      </c>
      <c r="F31" s="4">
        <v>25</v>
      </c>
      <c r="G31" s="4">
        <v>21</v>
      </c>
      <c r="H31" s="4">
        <v>21</v>
      </c>
      <c r="I31" s="4">
        <v>21</v>
      </c>
      <c r="J31" s="4">
        <v>23</v>
      </c>
      <c r="K31" s="4">
        <v>23</v>
      </c>
      <c r="L31" s="4">
        <v>23</v>
      </c>
      <c r="M31" s="4">
        <v>23</v>
      </c>
      <c r="N31" s="4">
        <v>23</v>
      </c>
      <c r="O31" s="4">
        <v>23</v>
      </c>
      <c r="P31" s="4">
        <v>25</v>
      </c>
      <c r="Q31" s="4">
        <v>20</v>
      </c>
      <c r="R31" s="4">
        <v>22</v>
      </c>
      <c r="S31" s="4">
        <v>20</v>
      </c>
      <c r="T31" s="4">
        <f t="shared" si="0"/>
        <v>25</v>
      </c>
      <c r="U31" s="4">
        <f t="shared" si="1"/>
        <v>25</v>
      </c>
      <c r="V31" s="4">
        <f t="shared" si="2"/>
        <v>23</v>
      </c>
      <c r="W31" s="4">
        <f t="shared" si="3"/>
        <v>313</v>
      </c>
      <c r="X31" s="4">
        <f t="shared" si="4"/>
        <v>240</v>
      </c>
    </row>
    <row r="32" spans="1:24" x14ac:dyDescent="0.25">
      <c r="A32" s="10" t="s">
        <v>79</v>
      </c>
      <c r="B32" s="10" t="s">
        <v>106</v>
      </c>
      <c r="C32" s="11">
        <v>38363</v>
      </c>
      <c r="D32" s="10" t="s">
        <v>102</v>
      </c>
      <c r="E32" s="10" t="s">
        <v>107</v>
      </c>
      <c r="F32" s="4">
        <v>25</v>
      </c>
      <c r="G32" s="4">
        <v>21</v>
      </c>
      <c r="H32" s="4">
        <v>21</v>
      </c>
      <c r="I32" s="4">
        <v>21</v>
      </c>
      <c r="J32" s="4">
        <v>21</v>
      </c>
      <c r="K32" s="4">
        <v>20</v>
      </c>
      <c r="L32" s="4">
        <v>22</v>
      </c>
      <c r="M32" s="4">
        <v>21</v>
      </c>
      <c r="N32" s="4">
        <v>23</v>
      </c>
      <c r="O32" s="4">
        <v>25</v>
      </c>
      <c r="P32" s="4">
        <v>25</v>
      </c>
      <c r="Q32" s="4">
        <v>25</v>
      </c>
      <c r="R32" s="4">
        <v>25</v>
      </c>
      <c r="S32" s="4">
        <v>25</v>
      </c>
      <c r="T32" s="4">
        <f t="shared" si="0"/>
        <v>25</v>
      </c>
      <c r="U32" s="4">
        <f t="shared" si="1"/>
        <v>25</v>
      </c>
      <c r="V32" s="4">
        <f t="shared" si="2"/>
        <v>25</v>
      </c>
      <c r="W32" s="4">
        <f t="shared" si="3"/>
        <v>320</v>
      </c>
      <c r="X32" s="4">
        <f t="shared" si="4"/>
        <v>245</v>
      </c>
    </row>
    <row r="33" spans="1:24" x14ac:dyDescent="0.25">
      <c r="A33" s="10" t="s">
        <v>80</v>
      </c>
      <c r="B33" s="10" t="s">
        <v>101</v>
      </c>
      <c r="C33" s="11">
        <v>19856</v>
      </c>
      <c r="D33" s="10" t="s">
        <v>109</v>
      </c>
      <c r="E33" s="10" t="s">
        <v>107</v>
      </c>
      <c r="F33" s="4">
        <v>25</v>
      </c>
      <c r="G33" s="4">
        <v>21</v>
      </c>
      <c r="H33" s="4">
        <v>21</v>
      </c>
      <c r="I33" s="4">
        <v>21</v>
      </c>
      <c r="J33" s="4">
        <v>23</v>
      </c>
      <c r="K33" s="4">
        <v>23</v>
      </c>
      <c r="L33" s="4">
        <v>23</v>
      </c>
      <c r="M33" s="4">
        <v>23</v>
      </c>
      <c r="N33" s="4">
        <v>23</v>
      </c>
      <c r="O33" s="4">
        <v>25</v>
      </c>
      <c r="P33" s="4">
        <v>25</v>
      </c>
      <c r="Q33" s="4">
        <v>25</v>
      </c>
      <c r="R33" s="4">
        <v>25</v>
      </c>
      <c r="S33" s="4">
        <v>25</v>
      </c>
      <c r="T33" s="4">
        <f t="shared" si="0"/>
        <v>25</v>
      </c>
      <c r="U33" s="4">
        <f t="shared" si="1"/>
        <v>25</v>
      </c>
      <c r="V33" s="4">
        <f t="shared" si="2"/>
        <v>25</v>
      </c>
      <c r="W33" s="4">
        <f t="shared" si="3"/>
        <v>328</v>
      </c>
      <c r="X33" s="4">
        <f t="shared" si="4"/>
        <v>253</v>
      </c>
    </row>
  </sheetData>
  <sortState ref="A3:X33">
    <sortCondition ref="X3:X33"/>
  </sortState>
  <mergeCells count="8">
    <mergeCell ref="O1:S1"/>
    <mergeCell ref="G1:I1"/>
    <mergeCell ref="J1:N1"/>
    <mergeCell ref="A1:A2"/>
    <mergeCell ref="B1:B2"/>
    <mergeCell ref="C1:C2"/>
    <mergeCell ref="D1:D2"/>
    <mergeCell ref="E1:E2"/>
  </mergeCells>
  <conditionalFormatting sqref="A36:B1048576 A3:A30">
    <cfRule type="duplicateValues" dxfId="8" priority="9"/>
  </conditionalFormatting>
  <conditionalFormatting sqref="F1:F1048576">
    <cfRule type="cellIs" dxfId="7" priority="8" operator="equal">
      <formula>25</formula>
    </cfRule>
  </conditionalFormatting>
  <conditionalFormatting sqref="G1:J1 G3:S3 G29:I29 N29 G2:N2 G34:S1048576 G30:N33 G4:N28 O4:S33">
    <cfRule type="cellIs" dxfId="6" priority="7" operator="equal">
      <formula>21</formula>
    </cfRule>
  </conditionalFormatting>
  <conditionalFormatting sqref="A34:A1048576 A1:A30">
    <cfRule type="duplicateValues" dxfId="5" priority="6"/>
  </conditionalFormatting>
  <conditionalFormatting sqref="O2:S2">
    <cfRule type="cellIs" dxfId="4" priority="5" operator="equal">
      <formula>21</formula>
    </cfRule>
  </conditionalFormatting>
  <conditionalFormatting sqref="O2:S2">
    <cfRule type="cellIs" dxfId="3" priority="4" operator="equal">
      <formula>14</formula>
    </cfRule>
  </conditionalFormatting>
  <conditionalFormatting sqref="A1:A1048576">
    <cfRule type="duplicateValues" dxfId="2" priority="3"/>
  </conditionalFormatting>
  <conditionalFormatting sqref="J1:N1048576">
    <cfRule type="cellIs" dxfId="1" priority="2" operator="equal">
      <formula>23</formula>
    </cfRule>
  </conditionalFormatting>
  <conditionalFormatting sqref="O1:S1048576">
    <cfRule type="cellIs" dxfId="0" priority="1" operator="equal">
      <formula>25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0" verticalDpi="0" r:id="rId1"/>
  <headerFooter>
    <oddHeader>&amp;L&amp;G&amp;CCampionato Zonale Laser 4.7 2019</oddHeader>
    <oddFooter>&amp;CClasse 4.7 alla IV Tappa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Standard</vt:lpstr>
      <vt:lpstr>Radial</vt:lpstr>
      <vt:lpstr>4,7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2019-04-28T05:24:12Z</dcterms:modified>
</cp:coreProperties>
</file>