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2\Campionati Zonali 2022\V Zona\"/>
    </mc:Choice>
  </mc:AlternateContent>
  <xr:revisionPtr revIDLastSave="0" documentId="13_ncr:1_{010E5E47-4088-457C-A7A3-27789437244F}" xr6:coauthVersionLast="36" xr6:coauthVersionMax="36" xr10:uidLastSave="{00000000-0000-0000-0000-000000000000}"/>
  <bookViews>
    <workbookView xWindow="0" yWindow="0" windowWidth="23040" windowHeight="9195" activeTab="2" xr2:uid="{00000000-000D-0000-FFFF-FFFF00000000}"/>
  </bookViews>
  <sheets>
    <sheet name="ILCA 4 " sheetId="1" r:id="rId1"/>
    <sheet name="ILCA 6" sheetId="2" r:id="rId2"/>
    <sheet name="ILCA 7" sheetId="3" r:id="rId3"/>
  </sheets>
  <definedNames>
    <definedName name="_xlnm.Print_Area" localSheetId="2">'ILCA 7'!$A$1:$AF$12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3" l="1"/>
  <c r="AA6" i="3"/>
  <c r="AE7" i="3"/>
  <c r="AC8" i="3"/>
  <c r="Z5" i="3"/>
  <c r="AA5" i="3"/>
  <c r="AB5" i="3"/>
  <c r="AC5" i="3"/>
  <c r="AD5" i="3"/>
  <c r="AE5" i="3"/>
  <c r="Z6" i="3"/>
  <c r="Z4" i="3"/>
  <c r="AA4" i="3"/>
  <c r="AB4" i="3"/>
  <c r="AC4" i="3"/>
  <c r="AD4" i="3"/>
  <c r="AE4" i="3"/>
  <c r="AD7" i="3"/>
  <c r="Z9" i="3"/>
  <c r="AA9" i="3"/>
  <c r="AB9" i="3"/>
  <c r="AC9" i="3"/>
  <c r="AD9" i="3"/>
  <c r="AE9" i="3"/>
  <c r="Z10" i="3"/>
  <c r="AA10" i="3"/>
  <c r="AB10" i="3"/>
  <c r="AC10" i="3"/>
  <c r="AD10" i="3"/>
  <c r="AE10" i="3"/>
  <c r="AB8" i="3"/>
  <c r="Z12" i="3"/>
  <c r="AA12" i="3"/>
  <c r="AB12" i="3"/>
  <c r="AC12" i="3"/>
  <c r="AD12" i="3"/>
  <c r="AE12" i="3"/>
  <c r="Z11" i="3"/>
  <c r="AA11" i="3"/>
  <c r="AB11" i="3"/>
  <c r="AC11" i="3"/>
  <c r="AD11" i="3"/>
  <c r="AE11" i="3"/>
  <c r="Z13" i="3"/>
  <c r="AA13" i="3"/>
  <c r="AB13" i="3"/>
  <c r="AC13" i="3"/>
  <c r="AD13" i="3"/>
  <c r="AE13" i="3"/>
  <c r="Z6" i="2"/>
  <c r="Z8" i="2"/>
  <c r="AC10" i="2"/>
  <c r="Z19" i="2"/>
  <c r="Z23" i="2"/>
  <c r="AB27" i="2"/>
  <c r="Z18" i="2"/>
  <c r="AC20" i="2"/>
  <c r="Z26" i="2"/>
  <c r="AA39" i="2"/>
  <c r="Z4" i="2"/>
  <c r="AA4" i="2"/>
  <c r="AB4" i="2"/>
  <c r="AC4" i="2"/>
  <c r="AD4" i="2"/>
  <c r="Z9" i="2"/>
  <c r="AA9" i="2"/>
  <c r="AB9" i="2"/>
  <c r="AC9" i="2"/>
  <c r="AD9" i="2"/>
  <c r="Z5" i="2"/>
  <c r="AA5" i="2"/>
  <c r="AB5" i="2"/>
  <c r="AC5" i="2"/>
  <c r="AD5" i="2"/>
  <c r="Z11" i="2"/>
  <c r="AA11" i="2"/>
  <c r="AB11" i="2"/>
  <c r="AC11" i="2"/>
  <c r="AD11" i="2"/>
  <c r="Z7" i="2"/>
  <c r="AA7" i="2"/>
  <c r="AB7" i="2"/>
  <c r="AC7" i="2"/>
  <c r="AD7" i="2"/>
  <c r="AB10" i="2"/>
  <c r="Z12" i="2"/>
  <c r="AA12" i="2"/>
  <c r="AB12" i="2"/>
  <c r="AC12" i="2"/>
  <c r="AD12" i="2"/>
  <c r="Z15" i="2"/>
  <c r="AA15" i="2"/>
  <c r="AB15" i="2"/>
  <c r="AC15" i="2"/>
  <c r="AD15" i="2"/>
  <c r="Z16" i="2"/>
  <c r="AA16" i="2"/>
  <c r="AB16" i="2"/>
  <c r="AC16" i="2"/>
  <c r="AD16" i="2"/>
  <c r="Z21" i="2"/>
  <c r="AA21" i="2"/>
  <c r="AB21" i="2"/>
  <c r="AC21" i="2"/>
  <c r="AD21" i="2"/>
  <c r="Z13" i="2"/>
  <c r="AA13" i="2"/>
  <c r="AB13" i="2"/>
  <c r="AC13" i="2"/>
  <c r="AD13" i="2"/>
  <c r="Z22" i="2"/>
  <c r="AA22" i="2"/>
  <c r="AB22" i="2"/>
  <c r="AC22" i="2"/>
  <c r="AD22" i="2"/>
  <c r="Z24" i="2"/>
  <c r="AA24" i="2"/>
  <c r="AB24" i="2"/>
  <c r="AC24" i="2"/>
  <c r="AD24" i="2"/>
  <c r="Z14" i="2"/>
  <c r="AA14" i="2"/>
  <c r="AB14" i="2"/>
  <c r="AC14" i="2"/>
  <c r="AD14" i="2"/>
  <c r="Z17" i="2"/>
  <c r="AA17" i="2"/>
  <c r="AB17" i="2"/>
  <c r="AC17" i="2"/>
  <c r="AD17" i="2"/>
  <c r="AC27" i="2"/>
  <c r="AD27" i="2"/>
  <c r="Z28" i="2"/>
  <c r="AA28" i="2"/>
  <c r="AB28" i="2"/>
  <c r="AC28" i="2"/>
  <c r="AD28" i="2"/>
  <c r="Z29" i="2"/>
  <c r="AA29" i="2"/>
  <c r="AB29" i="2"/>
  <c r="AC29" i="2"/>
  <c r="AD29" i="2"/>
  <c r="Z30" i="2"/>
  <c r="AA30" i="2"/>
  <c r="AB30" i="2"/>
  <c r="AC30" i="2"/>
  <c r="AD30" i="2"/>
  <c r="Z31" i="2"/>
  <c r="AA31" i="2"/>
  <c r="AB31" i="2"/>
  <c r="AC31" i="2"/>
  <c r="AD31" i="2"/>
  <c r="Z32" i="2"/>
  <c r="AA32" i="2"/>
  <c r="AB32" i="2"/>
  <c r="AC32" i="2"/>
  <c r="AD32" i="2"/>
  <c r="Z25" i="2"/>
  <c r="AA25" i="2"/>
  <c r="AB25" i="2"/>
  <c r="AC25" i="2"/>
  <c r="AD25" i="2"/>
  <c r="AA20" i="2"/>
  <c r="AB20" i="2"/>
  <c r="AC26" i="2"/>
  <c r="AD26" i="2"/>
  <c r="Z33" i="2"/>
  <c r="AA33" i="2"/>
  <c r="AB33" i="2"/>
  <c r="AC33" i="2"/>
  <c r="AD33" i="2"/>
  <c r="Z34" i="2"/>
  <c r="AA34" i="2"/>
  <c r="AB34" i="2"/>
  <c r="AC34" i="2"/>
  <c r="AD34" i="2"/>
  <c r="Z35" i="2"/>
  <c r="AA35" i="2"/>
  <c r="AB35" i="2"/>
  <c r="AC35" i="2"/>
  <c r="AD35" i="2"/>
  <c r="Z36" i="2"/>
  <c r="AA36" i="2"/>
  <c r="AB36" i="2"/>
  <c r="AC36" i="2"/>
  <c r="AD36" i="2"/>
  <c r="Z37" i="2"/>
  <c r="AA37" i="2"/>
  <c r="AB37" i="2"/>
  <c r="AC37" i="2"/>
  <c r="AD37" i="2"/>
  <c r="Z38" i="2"/>
  <c r="AA38" i="2"/>
  <c r="AB38" i="2"/>
  <c r="AC38" i="2"/>
  <c r="AD38" i="2"/>
  <c r="Z39" i="2"/>
  <c r="Z40" i="2"/>
  <c r="AA40" i="2"/>
  <c r="AB40" i="2"/>
  <c r="AC40" i="2"/>
  <c r="AD40" i="2"/>
  <c r="AD3" i="2"/>
  <c r="AC3" i="2"/>
  <c r="AB3" i="2"/>
  <c r="AA3" i="2"/>
  <c r="Z3" i="2"/>
  <c r="AE3" i="2" s="1"/>
  <c r="AA5" i="1"/>
  <c r="AA7" i="1"/>
  <c r="AA6" i="1"/>
  <c r="AA8" i="1"/>
  <c r="AA4" i="1"/>
  <c r="AA11" i="1"/>
  <c r="AA10" i="1"/>
  <c r="AA12" i="1"/>
  <c r="AA9" i="1"/>
  <c r="AA14" i="1"/>
  <c r="AA15" i="1"/>
  <c r="AA13" i="1"/>
  <c r="AA16" i="1"/>
  <c r="AA17" i="1"/>
  <c r="AA18" i="1"/>
  <c r="AA23" i="1"/>
  <c r="AA19" i="1"/>
  <c r="AA25" i="1"/>
  <c r="AA21" i="1"/>
  <c r="AA26" i="1"/>
  <c r="AA27" i="1"/>
  <c r="AA22" i="1"/>
  <c r="AA28" i="1"/>
  <c r="AA20" i="1"/>
  <c r="AA24" i="1"/>
  <c r="AA34" i="1"/>
  <c r="AA30" i="1"/>
  <c r="AA29" i="1"/>
  <c r="AA31" i="1"/>
  <c r="AA35" i="1"/>
  <c r="AA33" i="1"/>
  <c r="AA32" i="1"/>
  <c r="AA36" i="1"/>
  <c r="AA3" i="1"/>
  <c r="Z5" i="1"/>
  <c r="Z7" i="1"/>
  <c r="Z6" i="1"/>
  <c r="Z8" i="1"/>
  <c r="Z4" i="1"/>
  <c r="Z11" i="1"/>
  <c r="Z10" i="1"/>
  <c r="Z12" i="1"/>
  <c r="Z9" i="1"/>
  <c r="Z14" i="1"/>
  <c r="Z15" i="1"/>
  <c r="Z13" i="1"/>
  <c r="Z16" i="1"/>
  <c r="Z17" i="1"/>
  <c r="Z18" i="1"/>
  <c r="Z23" i="1"/>
  <c r="Z19" i="1"/>
  <c r="Z25" i="1"/>
  <c r="Z21" i="1"/>
  <c r="Z26" i="1"/>
  <c r="Z27" i="1"/>
  <c r="Z22" i="1"/>
  <c r="Z28" i="1"/>
  <c r="Z20" i="1"/>
  <c r="Z24" i="1"/>
  <c r="Z34" i="1"/>
  <c r="Z30" i="1"/>
  <c r="Z29" i="1"/>
  <c r="Z31" i="1"/>
  <c r="Z35" i="1"/>
  <c r="Z33" i="1"/>
  <c r="Z32" i="1"/>
  <c r="Z36" i="1"/>
  <c r="Z3" i="1"/>
  <c r="Y5" i="1"/>
  <c r="Y7" i="1"/>
  <c r="Y6" i="1"/>
  <c r="Y8" i="1"/>
  <c r="Y4" i="1"/>
  <c r="Y11" i="1"/>
  <c r="Y10" i="1"/>
  <c r="Y12" i="1"/>
  <c r="Y9" i="1"/>
  <c r="Y14" i="1"/>
  <c r="Y15" i="1"/>
  <c r="Y13" i="1"/>
  <c r="Y16" i="1"/>
  <c r="Y17" i="1"/>
  <c r="Y18" i="1"/>
  <c r="Y23" i="1"/>
  <c r="Y19" i="1"/>
  <c r="Y25" i="1"/>
  <c r="Y21" i="1"/>
  <c r="Y26" i="1"/>
  <c r="Y27" i="1"/>
  <c r="Y22" i="1"/>
  <c r="Y28" i="1"/>
  <c r="Y20" i="1"/>
  <c r="Y24" i="1"/>
  <c r="Y34" i="1"/>
  <c r="Y30" i="1"/>
  <c r="Y29" i="1"/>
  <c r="AB29" i="1" s="1"/>
  <c r="Y31" i="1"/>
  <c r="Y35" i="1"/>
  <c r="Y33" i="1"/>
  <c r="Y32" i="1"/>
  <c r="Y36" i="1"/>
  <c r="Y3" i="1"/>
  <c r="X5" i="1"/>
  <c r="X7" i="1"/>
  <c r="X6" i="1"/>
  <c r="X8" i="1"/>
  <c r="X4" i="1"/>
  <c r="X11" i="1"/>
  <c r="X10" i="1"/>
  <c r="X12" i="1"/>
  <c r="X9" i="1"/>
  <c r="X14" i="1"/>
  <c r="X15" i="1"/>
  <c r="X13" i="1"/>
  <c r="X16" i="1"/>
  <c r="X17" i="1"/>
  <c r="X18" i="1"/>
  <c r="X23" i="1"/>
  <c r="X19" i="1"/>
  <c r="X25" i="1"/>
  <c r="X21" i="1"/>
  <c r="X26" i="1"/>
  <c r="X27" i="1"/>
  <c r="X22" i="1"/>
  <c r="X28" i="1"/>
  <c r="X20" i="1"/>
  <c r="X24" i="1"/>
  <c r="X34" i="1"/>
  <c r="X30" i="1"/>
  <c r="X29" i="1"/>
  <c r="X31" i="1"/>
  <c r="X35" i="1"/>
  <c r="X33" i="1"/>
  <c r="X32" i="1"/>
  <c r="X36" i="1"/>
  <c r="X3" i="1"/>
  <c r="W5" i="1"/>
  <c r="W7" i="1"/>
  <c r="W6" i="1"/>
  <c r="W8" i="1"/>
  <c r="W4" i="1"/>
  <c r="W11" i="1"/>
  <c r="W10" i="1"/>
  <c r="W12" i="1"/>
  <c r="W9" i="1"/>
  <c r="W14" i="1"/>
  <c r="W15" i="1"/>
  <c r="W13" i="1"/>
  <c r="W16" i="1"/>
  <c r="W17" i="1"/>
  <c r="W18" i="1"/>
  <c r="W23" i="1"/>
  <c r="W19" i="1"/>
  <c r="W25" i="1"/>
  <c r="W21" i="1"/>
  <c r="W26" i="1"/>
  <c r="W27" i="1"/>
  <c r="W22" i="1"/>
  <c r="W28" i="1"/>
  <c r="W20" i="1"/>
  <c r="W24" i="1"/>
  <c r="W34" i="1"/>
  <c r="W30" i="1"/>
  <c r="W29" i="1"/>
  <c r="W31" i="1"/>
  <c r="W35" i="1"/>
  <c r="W33" i="1"/>
  <c r="W32" i="1"/>
  <c r="W36" i="1"/>
  <c r="W3" i="1"/>
  <c r="AB4" i="1"/>
  <c r="AB10" i="1"/>
  <c r="AB16" i="1"/>
  <c r="AB18" i="1"/>
  <c r="AB28" i="1"/>
  <c r="AB24" i="1"/>
  <c r="AB31" i="1"/>
  <c r="AB33" i="1"/>
  <c r="AF11" i="3" l="1"/>
  <c r="AF5" i="3"/>
  <c r="AF12" i="3"/>
  <c r="AF13" i="3"/>
  <c r="AF4" i="3"/>
  <c r="AF9" i="3"/>
  <c r="AF10" i="3"/>
  <c r="AA8" i="3"/>
  <c r="AC7" i="3"/>
  <c r="Z8" i="3"/>
  <c r="AB7" i="3"/>
  <c r="AA7" i="3"/>
  <c r="AE6" i="3"/>
  <c r="Z7" i="3"/>
  <c r="AD6" i="3"/>
  <c r="AE8" i="3"/>
  <c r="AC6" i="3"/>
  <c r="AD8" i="3"/>
  <c r="AB6" i="3"/>
  <c r="AD3" i="3"/>
  <c r="AE3" i="3"/>
  <c r="AA3" i="3"/>
  <c r="AB3" i="3"/>
  <c r="AC3" i="3"/>
  <c r="AE35" i="2"/>
  <c r="AE30" i="2"/>
  <c r="AE24" i="2"/>
  <c r="AE28" i="2"/>
  <c r="AE21" i="2"/>
  <c r="AE9" i="2"/>
  <c r="AE40" i="2"/>
  <c r="AB26" i="2"/>
  <c r="AD18" i="2"/>
  <c r="AE13" i="2"/>
  <c r="AD19" i="2"/>
  <c r="AA10" i="2"/>
  <c r="AE11" i="2"/>
  <c r="AE5" i="2"/>
  <c r="Z20" i="2"/>
  <c r="AA26" i="2"/>
  <c r="AE32" i="2"/>
  <c r="AC18" i="2"/>
  <c r="AA27" i="2"/>
  <c r="AC23" i="2"/>
  <c r="AE14" i="2"/>
  <c r="AE22" i="2"/>
  <c r="AC19" i="2"/>
  <c r="Z10" i="2"/>
  <c r="AD23" i="2"/>
  <c r="AD39" i="2"/>
  <c r="AE25" i="2"/>
  <c r="AB18" i="2"/>
  <c r="Z27" i="2"/>
  <c r="AB23" i="2"/>
  <c r="AB19" i="2"/>
  <c r="AD8" i="2"/>
  <c r="AE7" i="2"/>
  <c r="AD6" i="2"/>
  <c r="AE31" i="2"/>
  <c r="AE38" i="2"/>
  <c r="AC39" i="2"/>
  <c r="AA18" i="2"/>
  <c r="AA23" i="2"/>
  <c r="AA19" i="2"/>
  <c r="AE12" i="2"/>
  <c r="AC8" i="2"/>
  <c r="AC6" i="2"/>
  <c r="AD20" i="2"/>
  <c r="AE17" i="2"/>
  <c r="AB8" i="2"/>
  <c r="AB6" i="2"/>
  <c r="AE29" i="2"/>
  <c r="AE37" i="2"/>
  <c r="AB39" i="2"/>
  <c r="AE36" i="2"/>
  <c r="AE34" i="2"/>
  <c r="AE33" i="2"/>
  <c r="AE15" i="2"/>
  <c r="AD10" i="2"/>
  <c r="AA8" i="2"/>
  <c r="AA6" i="2"/>
  <c r="AE4" i="2"/>
  <c r="AE16" i="2"/>
  <c r="AB35" i="1"/>
  <c r="AB26" i="1"/>
  <c r="AB14" i="1"/>
  <c r="AB13" i="1"/>
  <c r="AB9" i="1"/>
  <c r="AB36" i="1"/>
  <c r="AB8" i="1"/>
  <c r="AB12" i="1"/>
  <c r="AB20" i="1"/>
  <c r="AB6" i="1"/>
  <c r="AB19" i="1"/>
  <c r="AB22" i="1"/>
  <c r="AB34" i="1"/>
  <c r="AB23" i="1"/>
  <c r="AB17" i="1"/>
  <c r="AB21" i="1"/>
  <c r="AB15" i="1"/>
  <c r="AB25" i="1"/>
  <c r="AB7" i="1"/>
  <c r="AB5" i="1"/>
  <c r="AB27" i="1"/>
  <c r="AB32" i="1"/>
  <c r="AB11" i="1"/>
  <c r="AB30" i="1"/>
  <c r="AF6" i="3" l="1"/>
  <c r="AF7" i="3"/>
  <c r="AF8" i="3"/>
  <c r="AF3" i="3"/>
  <c r="AE26" i="2"/>
  <c r="AE8" i="2"/>
  <c r="AE39" i="2"/>
  <c r="AE19" i="2"/>
  <c r="AE6" i="2"/>
  <c r="AE18" i="2"/>
  <c r="AE27" i="2"/>
  <c r="AE10" i="2"/>
  <c r="AE20" i="2"/>
  <c r="AE23" i="2"/>
  <c r="AB3" i="1"/>
</calcChain>
</file>

<file path=xl/sharedStrings.xml><?xml version="1.0" encoding="utf-8"?>
<sst xmlns="http://schemas.openxmlformats.org/spreadsheetml/2006/main" count="425" uniqueCount="136">
  <si>
    <t>Posizione</t>
  </si>
  <si>
    <t>Timoniere</t>
  </si>
  <si>
    <t>Tessera Fiv</t>
  </si>
  <si>
    <t>Circolo</t>
  </si>
  <si>
    <t>Categoria</t>
  </si>
  <si>
    <t>Sesso</t>
  </si>
  <si>
    <t>1a Tappa CRVI 8-9 Gennaio 2022</t>
  </si>
  <si>
    <t>3a Tappa RYCC Savoia</t>
  </si>
  <si>
    <t>Totale</t>
  </si>
  <si>
    <t>1° Scarto</t>
  </si>
  <si>
    <t>2° Scarto</t>
  </si>
  <si>
    <t>1a prova</t>
  </si>
  <si>
    <t>2a Prova</t>
  </si>
  <si>
    <t>3a Prova</t>
  </si>
  <si>
    <t>4a Prova</t>
  </si>
  <si>
    <t>Autiero Maria Francesca</t>
  </si>
  <si>
    <t>Reale Y.C.C.Savoia Ass.Sport Dil</t>
  </si>
  <si>
    <t>Seniores</t>
  </si>
  <si>
    <t>F</t>
  </si>
  <si>
    <t>Papadaki Miranda</t>
  </si>
  <si>
    <t>Under 16</t>
  </si>
  <si>
    <t>D'apice Andrea</t>
  </si>
  <si>
    <t>Yacht Club Capri Ass Sport Dil</t>
  </si>
  <si>
    <t>Under 19</t>
  </si>
  <si>
    <t>M</t>
  </si>
  <si>
    <t>D'Arienzo Vincenzo</t>
  </si>
  <si>
    <t>Circ Canottieri Irno Ass Sport Dil</t>
  </si>
  <si>
    <t>Orazzo Federico</t>
  </si>
  <si>
    <t>Gdv Lni Napoli</t>
  </si>
  <si>
    <t>De Felice Manuel</t>
  </si>
  <si>
    <t>Cn Monte Procida Ass Sport Dil</t>
  </si>
  <si>
    <t>Marano Lara</t>
  </si>
  <si>
    <t>Gdv Lni Salerno</t>
  </si>
  <si>
    <t>Lutricusi Lorenzo</t>
  </si>
  <si>
    <t>Rugiano Claudia</t>
  </si>
  <si>
    <t>Mancini Flavio Tito</t>
  </si>
  <si>
    <t>Ceriello Lorenzo</t>
  </si>
  <si>
    <t>Vallefuoco Giacomo</t>
  </si>
  <si>
    <t>Parisio Dylan</t>
  </si>
  <si>
    <t>Lavorato Paola</t>
  </si>
  <si>
    <t>Castaldo Anna Paola</t>
  </si>
  <si>
    <t>Bob Charlotte</t>
  </si>
  <si>
    <t>Gdv Lni Castellammare Di Stabia</t>
  </si>
  <si>
    <t>Piedepalumbo Gennaro</t>
  </si>
  <si>
    <t>D'alessio Enrico</t>
  </si>
  <si>
    <t>Rescigno Josè Roberto</t>
  </si>
  <si>
    <t>Cacace Pietro</t>
  </si>
  <si>
    <t>Looz Nicolò Matteo</t>
  </si>
  <si>
    <t>Gambardella Giulia</t>
  </si>
  <si>
    <t>Sanità Filippo</t>
  </si>
  <si>
    <t>Circ Del Remo E Vela Italia Ass Sport D</t>
  </si>
  <si>
    <t>Peluso Cristian</t>
  </si>
  <si>
    <t>Martinelli Matilde</t>
  </si>
  <si>
    <t>Desiderio Elena</t>
  </si>
  <si>
    <t>Verde Riccardo</t>
  </si>
  <si>
    <t>Russo Giorgio</t>
  </si>
  <si>
    <t>IV Tappa LNI Salerno 14 iscritti</t>
  </si>
  <si>
    <t>Persico Antonio</t>
  </si>
  <si>
    <t>Vitolo Antonio</t>
  </si>
  <si>
    <t>Milano Raffaele</t>
  </si>
  <si>
    <t>Caracciolo Ginevra</t>
  </si>
  <si>
    <t>Deuringer Giorgia</t>
  </si>
  <si>
    <t>Under 21</t>
  </si>
  <si>
    <t>Balsamo Giancarlo</t>
  </si>
  <si>
    <t>Mea Vito Valentino</t>
  </si>
  <si>
    <t>Paliotto Mario</t>
  </si>
  <si>
    <t>Viola Tommaso</t>
  </si>
  <si>
    <t>Cinquanta Massimiliano</t>
  </si>
  <si>
    <t>Santella Stefano</t>
  </si>
  <si>
    <t>Miletto Sergio</t>
  </si>
  <si>
    <t>Raia Claudio</t>
  </si>
  <si>
    <t>Mancino Lorenzo Antonio</t>
  </si>
  <si>
    <t>Ferrajoli Saverio Francesco</t>
  </si>
  <si>
    <t>Gran Master</t>
  </si>
  <si>
    <t>Dumontet Carlo</t>
  </si>
  <si>
    <t>Starita Bruno</t>
  </si>
  <si>
    <t>Filippone Gaetano</t>
  </si>
  <si>
    <t>C N Posillipo Ass Sport Dilett</t>
  </si>
  <si>
    <t>Falanga Francesca</t>
  </si>
  <si>
    <t>Mascalzone Latino S.T.Ass.Sp.Dil.</t>
  </si>
  <si>
    <t>Zoccolillo Leonardo</t>
  </si>
  <si>
    <t>Mancini Giulio</t>
  </si>
  <si>
    <t>Tedeschi Ernesto</t>
  </si>
  <si>
    <t>Master</t>
  </si>
  <si>
    <t>Dandolo Michele</t>
  </si>
  <si>
    <t>Apprendista</t>
  </si>
  <si>
    <t>Sbordone Roberto</t>
  </si>
  <si>
    <t>Cnvelaborgo Marinariasssportdil</t>
  </si>
  <si>
    <t>Sibilia Erberto</t>
  </si>
  <si>
    <t>Festa Alessandro</t>
  </si>
  <si>
    <t>Cento Guido</t>
  </si>
  <si>
    <t>Piccialli Giulio</t>
  </si>
  <si>
    <t>Russo Mario</t>
  </si>
  <si>
    <t>Esposito Francesco Maria</t>
  </si>
  <si>
    <t>De Luca Giuseppina</t>
  </si>
  <si>
    <t>1a Tappa CRVI 9 Iscritti</t>
  </si>
  <si>
    <t>3a Tappa RYCC Savoia 8 iscritti</t>
  </si>
  <si>
    <t>IV Tappa LNI Salerno 4 iscritti</t>
  </si>
  <si>
    <t>Braucci Antonio</t>
  </si>
  <si>
    <t>Parboni Claudio Valerio</t>
  </si>
  <si>
    <t>Alem Marlon</t>
  </si>
  <si>
    <t>Mensitieri Marco</t>
  </si>
  <si>
    <t>Miraglia Roberto</t>
  </si>
  <si>
    <t>Mare Alessandro</t>
  </si>
  <si>
    <t>Sorrentino Walter</t>
  </si>
  <si>
    <t>Amato Marcello</t>
  </si>
  <si>
    <t>Circolo Velico Salernitano</t>
  </si>
  <si>
    <t>Pelella Sergio Salvatore</t>
  </si>
  <si>
    <t>Bisogni Luca</t>
  </si>
  <si>
    <t>Martorano Joele</t>
  </si>
  <si>
    <t>Morese Riccardo</t>
  </si>
  <si>
    <t>Schupffer Christian</t>
  </si>
  <si>
    <t>MIGLIACCIO Sanguigno LORENZO</t>
  </si>
  <si>
    <t>Montefusco Domenico</t>
  </si>
  <si>
    <t>CC Napoli</t>
  </si>
  <si>
    <t>Compagnia della Vela Salerno</t>
  </si>
  <si>
    <t>Cuomo Giuliano</t>
  </si>
  <si>
    <t>Schiano Di Zenise Mattia</t>
  </si>
  <si>
    <t>Looz Nicolò</t>
  </si>
  <si>
    <t>Guerrasio Roberto</t>
  </si>
  <si>
    <t>4 Tappa LNI Salerno</t>
  </si>
  <si>
    <t>5 Tappa LNI Salerno</t>
  </si>
  <si>
    <t>3a prova</t>
  </si>
  <si>
    <t>4a prova</t>
  </si>
  <si>
    <t>3° Scarto</t>
  </si>
  <si>
    <t>Under 18</t>
  </si>
  <si>
    <t>Under 17</t>
  </si>
  <si>
    <t>balsamo giancarlo</t>
  </si>
  <si>
    <t>6a Tappa CNV Napoli</t>
  </si>
  <si>
    <t>4° Scarto</t>
  </si>
  <si>
    <t>Totale con 4 scarti</t>
  </si>
  <si>
    <t>La Bruna Claudio</t>
  </si>
  <si>
    <t>VI Tappa CNV Napoli</t>
  </si>
  <si>
    <t>5a prova</t>
  </si>
  <si>
    <t>5° Scarto</t>
  </si>
  <si>
    <t>Totale con  5 scarti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</si>
</sst>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Roboto"/>
    </font>
    <font>
      <sz val="12"/>
      <color rgb="FF212529"/>
      <name val="Segoe U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1" fillId="0" borderId="0" xfId="0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</cellXfs>
  <cellStyles count="1">
    <cellStyle name="Normale" xfId="0" builtinId="0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opLeftCell="A16" zoomScaleNormal="100" workbookViewId="0">
      <selection activeCell="E42" sqref="E42"/>
    </sheetView>
  </sheetViews>
  <sheetFormatPr defaultRowHeight="15"/>
  <cols>
    <col min="1" max="1" width="9.5703125" bestFit="1" customWidth="1"/>
    <col min="2" max="2" width="22.5703125" bestFit="1" customWidth="1"/>
    <col min="4" max="4" width="35.140625" bestFit="1" customWidth="1"/>
    <col min="6" max="6" width="6" bestFit="1" customWidth="1"/>
    <col min="7" max="13" width="8.42578125" bestFit="1" customWidth="1"/>
    <col min="23" max="23" width="6.5703125" bestFit="1" customWidth="1"/>
    <col min="24" max="24" width="8.5703125" bestFit="1" customWidth="1"/>
    <col min="28" max="28" width="10.85546875" customWidth="1"/>
  </cols>
  <sheetData>
    <row r="1" spans="1:28">
      <c r="A1" s="10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0" t="s">
        <v>5</v>
      </c>
      <c r="G1" s="13" t="s">
        <v>6</v>
      </c>
      <c r="H1" s="13"/>
      <c r="I1" s="13"/>
      <c r="J1" s="13"/>
      <c r="K1" s="13" t="s">
        <v>7</v>
      </c>
      <c r="L1" s="13"/>
      <c r="M1" s="13"/>
      <c r="N1" s="13" t="s">
        <v>120</v>
      </c>
      <c r="O1" s="13"/>
      <c r="P1" s="14" t="s">
        <v>121</v>
      </c>
      <c r="Q1" s="15"/>
      <c r="R1" s="15"/>
      <c r="S1" s="16"/>
      <c r="T1" s="14" t="s">
        <v>128</v>
      </c>
      <c r="U1" s="15"/>
      <c r="V1" s="16"/>
      <c r="W1" s="10" t="s">
        <v>8</v>
      </c>
      <c r="X1" s="10" t="s">
        <v>9</v>
      </c>
      <c r="Y1" s="10" t="s">
        <v>10</v>
      </c>
      <c r="Z1" s="10" t="s">
        <v>124</v>
      </c>
      <c r="AA1" s="10" t="s">
        <v>129</v>
      </c>
      <c r="AB1" s="12" t="s">
        <v>130</v>
      </c>
    </row>
    <row r="2" spans="1:28">
      <c r="A2" s="10"/>
      <c r="B2" s="10"/>
      <c r="C2" s="11"/>
      <c r="D2" s="12"/>
      <c r="E2" s="10"/>
      <c r="F2" s="10"/>
      <c r="G2" s="1" t="s">
        <v>11</v>
      </c>
      <c r="H2" s="1" t="s">
        <v>12</v>
      </c>
      <c r="I2" s="1" t="s">
        <v>13</v>
      </c>
      <c r="J2" s="1" t="s">
        <v>14</v>
      </c>
      <c r="K2" s="1" t="s">
        <v>11</v>
      </c>
      <c r="L2" s="1" t="s">
        <v>12</v>
      </c>
      <c r="M2" s="1" t="s">
        <v>13</v>
      </c>
      <c r="N2" s="1" t="s">
        <v>11</v>
      </c>
      <c r="O2" s="1" t="s">
        <v>12</v>
      </c>
      <c r="P2" s="1" t="s">
        <v>11</v>
      </c>
      <c r="Q2" s="1" t="s">
        <v>12</v>
      </c>
      <c r="R2" s="1" t="s">
        <v>122</v>
      </c>
      <c r="S2" s="1" t="s">
        <v>123</v>
      </c>
      <c r="T2" s="1" t="s">
        <v>11</v>
      </c>
      <c r="U2" s="1" t="s">
        <v>12</v>
      </c>
      <c r="V2" s="1" t="s">
        <v>122</v>
      </c>
      <c r="W2" s="10"/>
      <c r="X2" s="10"/>
      <c r="Y2" s="10"/>
      <c r="Z2" s="10"/>
      <c r="AA2" s="10"/>
      <c r="AB2" s="12"/>
    </row>
    <row r="3" spans="1:28">
      <c r="A3" s="1">
        <v>1</v>
      </c>
      <c r="B3" s="1" t="s">
        <v>19</v>
      </c>
      <c r="C3" s="1">
        <v>1442541</v>
      </c>
      <c r="D3" s="1" t="s">
        <v>16</v>
      </c>
      <c r="E3" s="1" t="s">
        <v>20</v>
      </c>
      <c r="F3" s="1" t="s">
        <v>18</v>
      </c>
      <c r="G3" s="1">
        <v>1</v>
      </c>
      <c r="H3" s="1">
        <v>5</v>
      </c>
      <c r="I3" s="1">
        <v>9</v>
      </c>
      <c r="J3" s="1">
        <v>8</v>
      </c>
      <c r="K3" s="1">
        <v>4</v>
      </c>
      <c r="L3" s="1">
        <v>8</v>
      </c>
      <c r="M3" s="1">
        <v>2</v>
      </c>
      <c r="N3" s="1">
        <v>5</v>
      </c>
      <c r="O3" s="1">
        <v>1</v>
      </c>
      <c r="P3" s="1">
        <v>1</v>
      </c>
      <c r="Q3" s="1">
        <v>10</v>
      </c>
      <c r="R3" s="1">
        <v>7</v>
      </c>
      <c r="S3" s="1">
        <v>2</v>
      </c>
      <c r="T3" s="1">
        <v>1</v>
      </c>
      <c r="U3" s="1">
        <v>3</v>
      </c>
      <c r="V3" s="1">
        <v>4</v>
      </c>
      <c r="W3" s="6">
        <f>SUM(G3:V3)</f>
        <v>71</v>
      </c>
      <c r="X3" s="6">
        <f>LARGE(G3:V3,1)</f>
        <v>10</v>
      </c>
      <c r="Y3" s="6">
        <f>LARGE(G3:V3,2)</f>
        <v>9</v>
      </c>
      <c r="Z3" s="6">
        <f>LARGE(G3:V3,3)</f>
        <v>8</v>
      </c>
      <c r="AA3" s="9">
        <f>LARGE(G3:V3,4)</f>
        <v>8</v>
      </c>
      <c r="AB3" s="6">
        <f>W3-X3-Y3-Z3-AA3</f>
        <v>36</v>
      </c>
    </row>
    <row r="4" spans="1:28">
      <c r="A4" s="1">
        <v>2</v>
      </c>
      <c r="B4" s="1" t="s">
        <v>38</v>
      </c>
      <c r="C4" s="1">
        <v>932006</v>
      </c>
      <c r="D4" s="1" t="s">
        <v>16</v>
      </c>
      <c r="E4" s="1" t="s">
        <v>125</v>
      </c>
      <c r="F4" s="1" t="s">
        <v>24</v>
      </c>
      <c r="G4" s="1">
        <v>35</v>
      </c>
      <c r="H4" s="1">
        <v>35</v>
      </c>
      <c r="I4" s="1">
        <v>35</v>
      </c>
      <c r="J4" s="1">
        <v>35</v>
      </c>
      <c r="K4" s="1">
        <v>8</v>
      </c>
      <c r="L4" s="1">
        <v>4</v>
      </c>
      <c r="M4" s="1">
        <v>6</v>
      </c>
      <c r="N4" s="1">
        <v>3</v>
      </c>
      <c r="O4" s="1">
        <v>3</v>
      </c>
      <c r="P4" s="1">
        <v>6</v>
      </c>
      <c r="Q4" s="1">
        <v>1</v>
      </c>
      <c r="R4" s="1">
        <v>3</v>
      </c>
      <c r="S4" s="1">
        <v>5</v>
      </c>
      <c r="T4" s="1">
        <v>3</v>
      </c>
      <c r="U4" s="1">
        <v>7</v>
      </c>
      <c r="V4" s="1">
        <v>2</v>
      </c>
      <c r="W4" s="9">
        <f>SUM(G4:V4)</f>
        <v>191</v>
      </c>
      <c r="X4" s="9">
        <f>LARGE(G4:V4,1)</f>
        <v>35</v>
      </c>
      <c r="Y4" s="9">
        <f>LARGE(G4:V4,2)</f>
        <v>35</v>
      </c>
      <c r="Z4" s="9">
        <f>LARGE(G4:V4,3)</f>
        <v>35</v>
      </c>
      <c r="AA4" s="9">
        <f>LARGE(G4:V4,4)</f>
        <v>35</v>
      </c>
      <c r="AB4" s="9">
        <f>W4-X4-Y4-Z4-AA4</f>
        <v>51</v>
      </c>
    </row>
    <row r="5" spans="1:28">
      <c r="A5" s="1">
        <v>3</v>
      </c>
      <c r="B5" s="1" t="s">
        <v>15</v>
      </c>
      <c r="C5" s="1">
        <v>817790</v>
      </c>
      <c r="D5" s="1" t="s">
        <v>16</v>
      </c>
      <c r="E5" s="1" t="s">
        <v>17</v>
      </c>
      <c r="F5" s="1" t="s">
        <v>18</v>
      </c>
      <c r="G5" s="1">
        <v>6</v>
      </c>
      <c r="H5" s="1">
        <v>9</v>
      </c>
      <c r="I5" s="1">
        <v>3</v>
      </c>
      <c r="J5" s="1">
        <v>1</v>
      </c>
      <c r="K5" s="1">
        <v>2</v>
      </c>
      <c r="L5" s="1">
        <v>2</v>
      </c>
      <c r="M5" s="1">
        <v>9</v>
      </c>
      <c r="N5" s="1">
        <v>2</v>
      </c>
      <c r="O5" s="1">
        <v>7</v>
      </c>
      <c r="P5" s="1">
        <v>4</v>
      </c>
      <c r="Q5" s="1">
        <v>5</v>
      </c>
      <c r="R5" s="1">
        <v>8</v>
      </c>
      <c r="S5" s="1">
        <v>8</v>
      </c>
      <c r="T5" s="1">
        <v>35</v>
      </c>
      <c r="U5" s="1">
        <v>35</v>
      </c>
      <c r="V5" s="1">
        <v>35</v>
      </c>
      <c r="W5" s="9">
        <f>SUM(G5:V5)</f>
        <v>171</v>
      </c>
      <c r="X5" s="9">
        <f>LARGE(G5:V5,1)</f>
        <v>35</v>
      </c>
      <c r="Y5" s="9">
        <f>LARGE(G5:V5,2)</f>
        <v>35</v>
      </c>
      <c r="Z5" s="9">
        <f>LARGE(G5:V5,3)</f>
        <v>35</v>
      </c>
      <c r="AA5" s="9">
        <f>LARGE(G5:V5,4)</f>
        <v>9</v>
      </c>
      <c r="AB5" s="9">
        <f>W5-X5-Y5-Z5-AA5</f>
        <v>57</v>
      </c>
    </row>
    <row r="6" spans="1:28">
      <c r="A6" s="1">
        <v>4</v>
      </c>
      <c r="B6" s="1" t="s">
        <v>29</v>
      </c>
      <c r="C6" s="1">
        <v>1095373</v>
      </c>
      <c r="D6" s="1" t="s">
        <v>30</v>
      </c>
      <c r="E6" s="1" t="s">
        <v>125</v>
      </c>
      <c r="F6" s="1" t="s">
        <v>24</v>
      </c>
      <c r="G6" s="1">
        <v>4</v>
      </c>
      <c r="H6" s="1">
        <v>2</v>
      </c>
      <c r="I6" s="1">
        <v>7</v>
      </c>
      <c r="J6" s="1">
        <v>11</v>
      </c>
      <c r="K6" s="1">
        <v>3</v>
      </c>
      <c r="L6" s="1">
        <v>11</v>
      </c>
      <c r="M6" s="1">
        <v>12</v>
      </c>
      <c r="N6" s="1">
        <v>35</v>
      </c>
      <c r="O6" s="1">
        <v>35</v>
      </c>
      <c r="P6" s="1">
        <v>2</v>
      </c>
      <c r="Q6" s="1">
        <v>6</v>
      </c>
      <c r="R6" s="1">
        <v>1</v>
      </c>
      <c r="S6" s="1">
        <v>4</v>
      </c>
      <c r="T6" s="1">
        <v>5</v>
      </c>
      <c r="U6" s="1">
        <v>8</v>
      </c>
      <c r="V6" s="1">
        <v>6</v>
      </c>
      <c r="W6" s="9">
        <f>SUM(G6:V6)</f>
        <v>152</v>
      </c>
      <c r="X6" s="9">
        <f>LARGE(G6:V6,1)</f>
        <v>35</v>
      </c>
      <c r="Y6" s="9">
        <f>LARGE(G6:V6,2)</f>
        <v>35</v>
      </c>
      <c r="Z6" s="9">
        <f>LARGE(G6:V6,3)</f>
        <v>12</v>
      </c>
      <c r="AA6" s="9">
        <f>LARGE(G6:V6,4)</f>
        <v>11</v>
      </c>
      <c r="AB6" s="9">
        <f>W6-X6-Y6-Z6-AA6</f>
        <v>59</v>
      </c>
    </row>
    <row r="7" spans="1:28">
      <c r="A7" s="1">
        <v>5</v>
      </c>
      <c r="B7" s="1" t="s">
        <v>21</v>
      </c>
      <c r="C7" s="1">
        <v>1043346</v>
      </c>
      <c r="D7" s="1" t="s">
        <v>22</v>
      </c>
      <c r="E7" s="1" t="s">
        <v>125</v>
      </c>
      <c r="F7" s="1" t="s">
        <v>24</v>
      </c>
      <c r="G7" s="1">
        <v>3</v>
      </c>
      <c r="H7" s="1">
        <v>6</v>
      </c>
      <c r="I7" s="1">
        <v>2</v>
      </c>
      <c r="J7" s="1">
        <v>6</v>
      </c>
      <c r="K7" s="1">
        <v>7</v>
      </c>
      <c r="L7" s="1">
        <v>10</v>
      </c>
      <c r="M7" s="1">
        <v>3</v>
      </c>
      <c r="N7" s="1">
        <v>4</v>
      </c>
      <c r="O7" s="1">
        <v>4</v>
      </c>
      <c r="P7" s="1">
        <v>8</v>
      </c>
      <c r="Q7" s="1">
        <v>7</v>
      </c>
      <c r="R7" s="1">
        <v>10</v>
      </c>
      <c r="S7" s="1">
        <v>10</v>
      </c>
      <c r="T7" s="1">
        <v>4</v>
      </c>
      <c r="U7" s="1">
        <v>10</v>
      </c>
      <c r="V7" s="1">
        <v>14</v>
      </c>
      <c r="W7" s="9">
        <f>SUM(G7:V7)</f>
        <v>108</v>
      </c>
      <c r="X7" s="9">
        <f>LARGE(G7:V7,1)</f>
        <v>14</v>
      </c>
      <c r="Y7" s="9">
        <f>LARGE(G7:V7,2)</f>
        <v>10</v>
      </c>
      <c r="Z7" s="9">
        <f>LARGE(G7:V7,3)</f>
        <v>10</v>
      </c>
      <c r="AA7" s="9">
        <f>LARGE(G7:V7,4)</f>
        <v>10</v>
      </c>
      <c r="AB7" s="9">
        <f>W7-X7-Y7-Z7-AA7</f>
        <v>64</v>
      </c>
    </row>
    <row r="8" spans="1:28">
      <c r="A8" s="1">
        <v>6</v>
      </c>
      <c r="B8" s="1" t="s">
        <v>25</v>
      </c>
      <c r="C8" s="1">
        <v>1095560</v>
      </c>
      <c r="D8" s="1" t="s">
        <v>26</v>
      </c>
      <c r="E8" s="1" t="s">
        <v>20</v>
      </c>
      <c r="F8" s="1" t="s">
        <v>24</v>
      </c>
      <c r="G8" s="1">
        <v>5</v>
      </c>
      <c r="H8" s="1">
        <v>3</v>
      </c>
      <c r="I8" s="1">
        <v>12</v>
      </c>
      <c r="J8" s="1">
        <v>9</v>
      </c>
      <c r="K8" s="1">
        <v>1</v>
      </c>
      <c r="L8" s="1">
        <v>3</v>
      </c>
      <c r="M8" s="1">
        <v>1</v>
      </c>
      <c r="N8" s="1">
        <v>9</v>
      </c>
      <c r="O8" s="1">
        <v>8</v>
      </c>
      <c r="P8" s="1">
        <v>21</v>
      </c>
      <c r="Q8" s="1">
        <v>16</v>
      </c>
      <c r="R8" s="1">
        <v>15</v>
      </c>
      <c r="S8" s="1">
        <v>18</v>
      </c>
      <c r="T8" s="1">
        <v>8</v>
      </c>
      <c r="U8" s="1">
        <v>2</v>
      </c>
      <c r="V8" s="1">
        <v>7</v>
      </c>
      <c r="W8" s="9">
        <f>SUM(G8:V8)</f>
        <v>138</v>
      </c>
      <c r="X8" s="9">
        <f>LARGE(G8:V8,1)</f>
        <v>21</v>
      </c>
      <c r="Y8" s="9">
        <f>LARGE(G8:V8,2)</f>
        <v>18</v>
      </c>
      <c r="Z8" s="9">
        <f>LARGE(G8:V8,3)</f>
        <v>16</v>
      </c>
      <c r="AA8" s="9">
        <f>LARGE(G8:V8,4)</f>
        <v>15</v>
      </c>
      <c r="AB8" s="9">
        <f>W8-X8-Y8-Z8-AA8</f>
        <v>68</v>
      </c>
    </row>
    <row r="9" spans="1:28">
      <c r="A9" s="1">
        <v>7</v>
      </c>
      <c r="B9" s="1" t="s">
        <v>39</v>
      </c>
      <c r="C9" s="1">
        <v>1074804</v>
      </c>
      <c r="D9" s="1" t="s">
        <v>26</v>
      </c>
      <c r="E9" s="1" t="s">
        <v>125</v>
      </c>
      <c r="F9" s="1" t="s">
        <v>18</v>
      </c>
      <c r="G9" s="1">
        <v>35</v>
      </c>
      <c r="H9" s="1">
        <v>35</v>
      </c>
      <c r="I9" s="1">
        <v>35</v>
      </c>
      <c r="J9" s="1">
        <v>35</v>
      </c>
      <c r="K9" s="1">
        <v>5</v>
      </c>
      <c r="L9" s="1">
        <v>1</v>
      </c>
      <c r="M9" s="1">
        <v>4</v>
      </c>
      <c r="N9" s="1">
        <v>8</v>
      </c>
      <c r="O9" s="1">
        <v>6</v>
      </c>
      <c r="P9" s="1">
        <v>11</v>
      </c>
      <c r="Q9" s="1">
        <v>2</v>
      </c>
      <c r="R9" s="1">
        <v>5</v>
      </c>
      <c r="S9" s="1">
        <v>9</v>
      </c>
      <c r="T9" s="1">
        <v>6</v>
      </c>
      <c r="U9" s="1">
        <v>6</v>
      </c>
      <c r="V9" s="1">
        <v>12</v>
      </c>
      <c r="W9" s="9">
        <f>SUM(G9:V9)</f>
        <v>215</v>
      </c>
      <c r="X9" s="9">
        <f>LARGE(G9:V9,1)</f>
        <v>35</v>
      </c>
      <c r="Y9" s="9">
        <f>LARGE(G9:V9,2)</f>
        <v>35</v>
      </c>
      <c r="Z9" s="9">
        <f>LARGE(G9:V9,3)</f>
        <v>35</v>
      </c>
      <c r="AA9" s="9">
        <f>LARGE(G9:V9,4)</f>
        <v>35</v>
      </c>
      <c r="AB9" s="9">
        <f>W9-X9-Y9-Z9-AA9</f>
        <v>75</v>
      </c>
    </row>
    <row r="10" spans="1:28">
      <c r="A10" s="1">
        <v>8</v>
      </c>
      <c r="B10" s="1" t="s">
        <v>31</v>
      </c>
      <c r="C10" s="1">
        <v>1168905</v>
      </c>
      <c r="D10" s="1" t="s">
        <v>32</v>
      </c>
      <c r="E10" s="1" t="s">
        <v>20</v>
      </c>
      <c r="F10" s="1" t="s">
        <v>18</v>
      </c>
      <c r="G10" s="1">
        <v>7</v>
      </c>
      <c r="H10" s="1">
        <v>7</v>
      </c>
      <c r="I10" s="1">
        <v>6</v>
      </c>
      <c r="J10" s="1">
        <v>12</v>
      </c>
      <c r="K10" s="1">
        <v>22</v>
      </c>
      <c r="L10" s="1">
        <v>7</v>
      </c>
      <c r="M10" s="1">
        <v>7</v>
      </c>
      <c r="N10" s="1">
        <v>35</v>
      </c>
      <c r="O10" s="1">
        <v>35</v>
      </c>
      <c r="P10" s="1">
        <v>10</v>
      </c>
      <c r="Q10" s="1">
        <v>11</v>
      </c>
      <c r="R10" s="1">
        <v>6</v>
      </c>
      <c r="S10" s="1">
        <v>3</v>
      </c>
      <c r="T10" s="1">
        <v>7</v>
      </c>
      <c r="U10" s="1">
        <v>14</v>
      </c>
      <c r="V10" s="1">
        <v>3</v>
      </c>
      <c r="W10" s="9">
        <f>SUM(G10:V10)</f>
        <v>192</v>
      </c>
      <c r="X10" s="9">
        <f>LARGE(G10:V10,1)</f>
        <v>35</v>
      </c>
      <c r="Y10" s="9">
        <f>LARGE(G10:V10,2)</f>
        <v>35</v>
      </c>
      <c r="Z10" s="9">
        <f>LARGE(G10:V10,3)</f>
        <v>22</v>
      </c>
      <c r="AA10" s="9">
        <f>LARGE(G10:V10,4)</f>
        <v>14</v>
      </c>
      <c r="AB10" s="9">
        <f>W10-X10-Y10-Z10-AA10</f>
        <v>86</v>
      </c>
    </row>
    <row r="11" spans="1:28">
      <c r="A11" s="1">
        <v>9</v>
      </c>
      <c r="B11" s="1" t="s">
        <v>34</v>
      </c>
      <c r="C11" s="1">
        <v>1043212</v>
      </c>
      <c r="D11" s="1" t="s">
        <v>22</v>
      </c>
      <c r="E11" s="1" t="s">
        <v>125</v>
      </c>
      <c r="F11" s="1" t="s">
        <v>18</v>
      </c>
      <c r="G11" s="1">
        <v>9</v>
      </c>
      <c r="H11" s="1">
        <v>12</v>
      </c>
      <c r="I11" s="1">
        <v>8</v>
      </c>
      <c r="J11" s="1">
        <v>18</v>
      </c>
      <c r="K11" s="1">
        <v>22</v>
      </c>
      <c r="L11" s="1">
        <v>16</v>
      </c>
      <c r="M11" s="1">
        <v>11</v>
      </c>
      <c r="N11" s="1">
        <v>6</v>
      </c>
      <c r="O11" s="1">
        <v>10</v>
      </c>
      <c r="P11" s="1">
        <v>9</v>
      </c>
      <c r="Q11" s="1">
        <v>4</v>
      </c>
      <c r="R11" s="1">
        <v>4</v>
      </c>
      <c r="S11" s="1">
        <v>1</v>
      </c>
      <c r="T11" s="1">
        <v>28</v>
      </c>
      <c r="U11" s="1">
        <v>11</v>
      </c>
      <c r="V11" s="1">
        <v>28</v>
      </c>
      <c r="W11" s="9">
        <f>SUM(G11:V11)</f>
        <v>197</v>
      </c>
      <c r="X11" s="9">
        <f>LARGE(G11:V11,1)</f>
        <v>28</v>
      </c>
      <c r="Y11" s="9">
        <f>LARGE(G11:V11,2)</f>
        <v>28</v>
      </c>
      <c r="Z11" s="9">
        <f>LARGE(G11:V11,3)</f>
        <v>22</v>
      </c>
      <c r="AA11" s="9">
        <f>LARGE(G11:V11,4)</f>
        <v>18</v>
      </c>
      <c r="AB11" s="9">
        <f>W11-X11-Y11-Z11-AA11</f>
        <v>101</v>
      </c>
    </row>
    <row r="12" spans="1:28">
      <c r="A12" s="1">
        <v>10</v>
      </c>
      <c r="B12" s="1" t="s">
        <v>35</v>
      </c>
      <c r="C12" s="1">
        <v>1319319</v>
      </c>
      <c r="D12" s="1" t="s">
        <v>28</v>
      </c>
      <c r="E12" s="1" t="s">
        <v>125</v>
      </c>
      <c r="F12" s="1" t="s">
        <v>24</v>
      </c>
      <c r="G12" s="1">
        <v>25</v>
      </c>
      <c r="H12" s="1">
        <v>4</v>
      </c>
      <c r="I12" s="1">
        <v>5</v>
      </c>
      <c r="J12" s="1">
        <v>15</v>
      </c>
      <c r="K12" s="1">
        <v>22</v>
      </c>
      <c r="L12" s="1">
        <v>12</v>
      </c>
      <c r="M12" s="1">
        <v>19</v>
      </c>
      <c r="N12" s="1">
        <v>13</v>
      </c>
      <c r="O12" s="1">
        <v>5</v>
      </c>
      <c r="P12" s="1">
        <v>12</v>
      </c>
      <c r="Q12" s="1">
        <v>3</v>
      </c>
      <c r="R12" s="1">
        <v>2</v>
      </c>
      <c r="S12" s="1">
        <v>11</v>
      </c>
      <c r="T12" s="1">
        <v>13</v>
      </c>
      <c r="U12" s="1">
        <v>17</v>
      </c>
      <c r="V12" s="1">
        <v>25</v>
      </c>
      <c r="W12" s="9">
        <f>SUM(G12:V12)</f>
        <v>203</v>
      </c>
      <c r="X12" s="9">
        <f>LARGE(G12:V12,1)</f>
        <v>25</v>
      </c>
      <c r="Y12" s="9">
        <f>LARGE(G12:V12,2)</f>
        <v>25</v>
      </c>
      <c r="Z12" s="9">
        <f>LARGE(G12:V12,3)</f>
        <v>22</v>
      </c>
      <c r="AA12" s="9">
        <f>LARGE(G12:V12,4)</f>
        <v>19</v>
      </c>
      <c r="AB12" s="9">
        <f>W12-X12-Y12-Z12-AA12</f>
        <v>112</v>
      </c>
    </row>
    <row r="13" spans="1:28">
      <c r="A13" s="1">
        <v>11</v>
      </c>
      <c r="B13" s="1" t="s">
        <v>44</v>
      </c>
      <c r="C13" s="1">
        <v>1259579</v>
      </c>
      <c r="D13" s="1" t="s">
        <v>42</v>
      </c>
      <c r="E13" s="1" t="s">
        <v>20</v>
      </c>
      <c r="F13" s="1" t="s">
        <v>24</v>
      </c>
      <c r="G13" s="1">
        <v>35</v>
      </c>
      <c r="H13" s="1">
        <v>35</v>
      </c>
      <c r="I13" s="1">
        <v>35</v>
      </c>
      <c r="J13" s="1">
        <v>35</v>
      </c>
      <c r="K13" s="1">
        <v>12</v>
      </c>
      <c r="L13" s="1">
        <v>9</v>
      </c>
      <c r="M13" s="1">
        <v>5</v>
      </c>
      <c r="N13" s="1">
        <v>10</v>
      </c>
      <c r="O13" s="1">
        <v>12</v>
      </c>
      <c r="P13" s="1">
        <v>7</v>
      </c>
      <c r="Q13" s="1">
        <v>8</v>
      </c>
      <c r="R13" s="1">
        <v>9</v>
      </c>
      <c r="S13" s="1">
        <v>6</v>
      </c>
      <c r="T13" s="1">
        <v>11</v>
      </c>
      <c r="U13" s="1">
        <v>16</v>
      </c>
      <c r="V13" s="1">
        <v>8</v>
      </c>
      <c r="W13" s="9">
        <f>SUM(G13:V13)</f>
        <v>253</v>
      </c>
      <c r="X13" s="9">
        <f>LARGE(G13:V13,1)</f>
        <v>35</v>
      </c>
      <c r="Y13" s="9">
        <f>LARGE(G13:V13,2)</f>
        <v>35</v>
      </c>
      <c r="Z13" s="9">
        <f>LARGE(G13:V13,3)</f>
        <v>35</v>
      </c>
      <c r="AA13" s="9">
        <f>LARGE(G13:V13,4)</f>
        <v>35</v>
      </c>
      <c r="AB13" s="9">
        <f>W13-X13-Y13-Z13-AA13</f>
        <v>113</v>
      </c>
    </row>
    <row r="14" spans="1:28">
      <c r="A14" s="1">
        <v>12</v>
      </c>
      <c r="B14" s="1" t="s">
        <v>27</v>
      </c>
      <c r="C14" s="1">
        <v>1039651</v>
      </c>
      <c r="D14" s="1" t="s">
        <v>28</v>
      </c>
      <c r="E14" s="1" t="s">
        <v>125</v>
      </c>
      <c r="F14" s="1" t="s">
        <v>24</v>
      </c>
      <c r="G14" s="1">
        <v>2</v>
      </c>
      <c r="H14" s="1">
        <v>1</v>
      </c>
      <c r="I14" s="1">
        <v>1</v>
      </c>
      <c r="J14" s="1">
        <v>4</v>
      </c>
      <c r="K14" s="1">
        <v>35</v>
      </c>
      <c r="L14" s="1">
        <v>35</v>
      </c>
      <c r="M14" s="1">
        <v>35</v>
      </c>
      <c r="N14" s="1">
        <v>1</v>
      </c>
      <c r="O14" s="1">
        <v>2</v>
      </c>
      <c r="P14" s="1">
        <v>5</v>
      </c>
      <c r="Q14" s="1">
        <v>28</v>
      </c>
      <c r="R14" s="1">
        <v>28</v>
      </c>
      <c r="S14" s="1">
        <v>28</v>
      </c>
      <c r="T14" s="1">
        <v>9</v>
      </c>
      <c r="U14" s="1">
        <v>12</v>
      </c>
      <c r="V14" s="1">
        <v>24</v>
      </c>
      <c r="W14" s="9">
        <f>SUM(G14:V14)</f>
        <v>250</v>
      </c>
      <c r="X14" s="9">
        <f>LARGE(G14:V14,1)</f>
        <v>35</v>
      </c>
      <c r="Y14" s="9">
        <f>LARGE(G14:V14,2)</f>
        <v>35</v>
      </c>
      <c r="Z14" s="9">
        <f>LARGE(G14:V14,3)</f>
        <v>35</v>
      </c>
      <c r="AA14" s="9">
        <f>LARGE(G14:V14,4)</f>
        <v>28</v>
      </c>
      <c r="AB14" s="9">
        <f>W14-X14-Y14-Z14-AA14</f>
        <v>117</v>
      </c>
    </row>
    <row r="15" spans="1:28">
      <c r="A15" s="1">
        <v>13</v>
      </c>
      <c r="B15" s="1" t="s">
        <v>36</v>
      </c>
      <c r="C15" s="1">
        <v>1065714</v>
      </c>
      <c r="D15" s="1" t="s">
        <v>30</v>
      </c>
      <c r="E15" s="1" t="s">
        <v>20</v>
      </c>
      <c r="F15" s="1" t="s">
        <v>24</v>
      </c>
      <c r="G15" s="1">
        <v>8</v>
      </c>
      <c r="H15" s="1">
        <v>11</v>
      </c>
      <c r="I15" s="1">
        <v>10</v>
      </c>
      <c r="J15" s="1">
        <v>5</v>
      </c>
      <c r="K15" s="1">
        <v>9</v>
      </c>
      <c r="L15" s="1">
        <v>22</v>
      </c>
      <c r="M15" s="1">
        <v>8</v>
      </c>
      <c r="N15" s="1">
        <v>35</v>
      </c>
      <c r="O15" s="1">
        <v>35</v>
      </c>
      <c r="P15" s="1">
        <v>13</v>
      </c>
      <c r="Q15" s="1">
        <v>13</v>
      </c>
      <c r="R15" s="1">
        <v>12</v>
      </c>
      <c r="S15" s="1">
        <v>14</v>
      </c>
      <c r="T15" s="1">
        <v>12</v>
      </c>
      <c r="U15" s="1">
        <v>18</v>
      </c>
      <c r="V15" s="1">
        <v>28</v>
      </c>
      <c r="W15" s="9">
        <f>SUM(G15:V15)</f>
        <v>253</v>
      </c>
      <c r="X15" s="9">
        <f>LARGE(G15:V15,1)</f>
        <v>35</v>
      </c>
      <c r="Y15" s="9">
        <f>LARGE(G15:V15,2)</f>
        <v>35</v>
      </c>
      <c r="Z15" s="9">
        <f>LARGE(G15:V15,3)</f>
        <v>28</v>
      </c>
      <c r="AA15" s="9">
        <f>LARGE(G15:V15,4)</f>
        <v>22</v>
      </c>
      <c r="AB15" s="9">
        <f>W15-X15-Y15-Z15-AA15</f>
        <v>133</v>
      </c>
    </row>
    <row r="16" spans="1:28">
      <c r="A16" s="1">
        <v>14</v>
      </c>
      <c r="B16" s="1" t="s">
        <v>41</v>
      </c>
      <c r="C16" s="1">
        <v>1345159</v>
      </c>
      <c r="D16" s="1" t="s">
        <v>42</v>
      </c>
      <c r="E16" s="1" t="s">
        <v>20</v>
      </c>
      <c r="F16" s="1" t="s">
        <v>18</v>
      </c>
      <c r="G16" s="1">
        <v>13</v>
      </c>
      <c r="H16" s="1">
        <v>14</v>
      </c>
      <c r="I16" s="1">
        <v>14</v>
      </c>
      <c r="J16" s="1">
        <v>14</v>
      </c>
      <c r="K16" s="1">
        <v>11</v>
      </c>
      <c r="L16" s="1">
        <v>14</v>
      </c>
      <c r="M16" s="1">
        <v>13</v>
      </c>
      <c r="N16" s="1">
        <v>15</v>
      </c>
      <c r="O16" s="1">
        <v>9</v>
      </c>
      <c r="P16" s="1">
        <v>15</v>
      </c>
      <c r="Q16" s="1">
        <v>20</v>
      </c>
      <c r="R16" s="1">
        <v>14</v>
      </c>
      <c r="S16" s="1">
        <v>23</v>
      </c>
      <c r="T16" s="1">
        <v>16</v>
      </c>
      <c r="U16" s="1">
        <v>21</v>
      </c>
      <c r="V16" s="1">
        <v>11</v>
      </c>
      <c r="W16" s="9">
        <f>SUM(G16:V16)</f>
        <v>237</v>
      </c>
      <c r="X16" s="9">
        <f>LARGE(G16:V16,1)</f>
        <v>23</v>
      </c>
      <c r="Y16" s="9">
        <f>LARGE(G16:V16,2)</f>
        <v>21</v>
      </c>
      <c r="Z16" s="9">
        <f>LARGE(G16:V16,3)</f>
        <v>20</v>
      </c>
      <c r="AA16" s="9">
        <f>LARGE(G16:V16,4)</f>
        <v>16</v>
      </c>
      <c r="AB16" s="9">
        <f>W16-X16-Y16-Z16-AA16</f>
        <v>157</v>
      </c>
    </row>
    <row r="17" spans="1:28">
      <c r="A17" s="1">
        <v>15</v>
      </c>
      <c r="B17" s="1" t="s">
        <v>40</v>
      </c>
      <c r="C17" s="1">
        <v>1201521</v>
      </c>
      <c r="D17" s="1" t="s">
        <v>28</v>
      </c>
      <c r="E17" s="1" t="s">
        <v>20</v>
      </c>
      <c r="F17" s="1" t="s">
        <v>18</v>
      </c>
      <c r="G17" s="1">
        <v>17</v>
      </c>
      <c r="H17" s="1">
        <v>19</v>
      </c>
      <c r="I17" s="1">
        <v>25</v>
      </c>
      <c r="J17" s="1">
        <v>21</v>
      </c>
      <c r="K17" s="1">
        <v>10</v>
      </c>
      <c r="L17" s="1">
        <v>5</v>
      </c>
      <c r="M17" s="1">
        <v>10</v>
      </c>
      <c r="N17" s="1">
        <v>11</v>
      </c>
      <c r="O17" s="1">
        <v>13</v>
      </c>
      <c r="P17" s="1">
        <v>22</v>
      </c>
      <c r="Q17" s="1">
        <v>17</v>
      </c>
      <c r="R17" s="1">
        <v>20</v>
      </c>
      <c r="S17" s="1">
        <v>16</v>
      </c>
      <c r="T17" s="1">
        <v>14</v>
      </c>
      <c r="U17" s="1">
        <v>13</v>
      </c>
      <c r="V17" s="1">
        <v>13</v>
      </c>
      <c r="W17" s="9">
        <f>SUM(G17:V17)</f>
        <v>246</v>
      </c>
      <c r="X17" s="9">
        <f>LARGE(G17:V17,1)</f>
        <v>25</v>
      </c>
      <c r="Y17" s="9">
        <f>LARGE(G17:V17,2)</f>
        <v>22</v>
      </c>
      <c r="Z17" s="9">
        <f>LARGE(G17:V17,3)</f>
        <v>21</v>
      </c>
      <c r="AA17" s="9">
        <f>LARGE(G17:V17,4)</f>
        <v>20</v>
      </c>
      <c r="AB17" s="9">
        <f>W17-X17-Y17-Z17-AA17</f>
        <v>158</v>
      </c>
    </row>
    <row r="18" spans="1:28">
      <c r="A18" s="1">
        <v>16</v>
      </c>
      <c r="B18" s="1" t="s">
        <v>43</v>
      </c>
      <c r="C18" s="1">
        <v>1199221</v>
      </c>
      <c r="D18" s="1" t="s">
        <v>42</v>
      </c>
      <c r="E18" s="1" t="s">
        <v>20</v>
      </c>
      <c r="F18" s="1" t="s">
        <v>24</v>
      </c>
      <c r="G18" s="1">
        <v>16</v>
      </c>
      <c r="H18" s="1">
        <v>13</v>
      </c>
      <c r="I18" s="1">
        <v>11</v>
      </c>
      <c r="J18" s="1">
        <v>16</v>
      </c>
      <c r="K18" s="1">
        <v>22</v>
      </c>
      <c r="L18" s="1">
        <v>13</v>
      </c>
      <c r="M18" s="1">
        <v>17</v>
      </c>
      <c r="N18" s="1">
        <v>16</v>
      </c>
      <c r="O18" s="1">
        <v>15</v>
      </c>
      <c r="P18" s="1">
        <v>16</v>
      </c>
      <c r="Q18" s="1">
        <v>23</v>
      </c>
      <c r="R18" s="1">
        <v>28</v>
      </c>
      <c r="S18" s="1">
        <v>15</v>
      </c>
      <c r="T18" s="1">
        <v>28</v>
      </c>
      <c r="U18" s="1">
        <v>20</v>
      </c>
      <c r="V18" s="1">
        <v>21</v>
      </c>
      <c r="W18" s="9">
        <f>SUM(G18:V18)</f>
        <v>290</v>
      </c>
      <c r="X18" s="9">
        <f>LARGE(G18:V18,1)</f>
        <v>28</v>
      </c>
      <c r="Y18" s="9">
        <f>LARGE(G18:V18,2)</f>
        <v>28</v>
      </c>
      <c r="Z18" s="9">
        <f>LARGE(G18:V18,3)</f>
        <v>23</v>
      </c>
      <c r="AA18" s="9">
        <f>LARGE(G18:V18,4)</f>
        <v>22</v>
      </c>
      <c r="AB18" s="9">
        <f>W18-X18-Y18-Z18-AA18</f>
        <v>189</v>
      </c>
    </row>
    <row r="19" spans="1:28">
      <c r="A19" s="1">
        <v>17</v>
      </c>
      <c r="B19" s="1" t="s">
        <v>45</v>
      </c>
      <c r="C19" s="1">
        <v>1392369</v>
      </c>
      <c r="D19" s="1" t="s">
        <v>26</v>
      </c>
      <c r="E19" s="1" t="s">
        <v>20</v>
      </c>
      <c r="F19" s="1" t="s">
        <v>24</v>
      </c>
      <c r="G19" s="1">
        <v>19</v>
      </c>
      <c r="H19" s="1">
        <v>21</v>
      </c>
      <c r="I19" s="1">
        <v>16</v>
      </c>
      <c r="J19" s="1">
        <v>17</v>
      </c>
      <c r="K19" s="1">
        <v>14</v>
      </c>
      <c r="L19" s="1">
        <v>17</v>
      </c>
      <c r="M19" s="1">
        <v>15</v>
      </c>
      <c r="N19" s="1">
        <v>18</v>
      </c>
      <c r="O19" s="1">
        <v>14</v>
      </c>
      <c r="P19" s="1">
        <v>25</v>
      </c>
      <c r="Q19" s="1">
        <v>22</v>
      </c>
      <c r="R19" s="1">
        <v>21</v>
      </c>
      <c r="S19" s="1">
        <v>19</v>
      </c>
      <c r="T19" s="1">
        <v>18</v>
      </c>
      <c r="U19" s="1">
        <v>22</v>
      </c>
      <c r="V19" s="1">
        <v>17</v>
      </c>
      <c r="W19" s="9">
        <f>SUM(G19:V19)</f>
        <v>295</v>
      </c>
      <c r="X19" s="9">
        <f>LARGE(G19:V19,1)</f>
        <v>25</v>
      </c>
      <c r="Y19" s="9">
        <f>LARGE(G19:V19,2)</f>
        <v>22</v>
      </c>
      <c r="Z19" s="9">
        <f>LARGE(G19:V19,3)</f>
        <v>22</v>
      </c>
      <c r="AA19" s="9">
        <f>LARGE(G19:V19,4)</f>
        <v>21</v>
      </c>
      <c r="AB19" s="9">
        <f>W19-X19-Y19-Z19-AA19</f>
        <v>205</v>
      </c>
    </row>
    <row r="20" spans="1:28">
      <c r="A20" s="1">
        <v>18</v>
      </c>
      <c r="B20" s="1" t="s">
        <v>108</v>
      </c>
      <c r="C20" s="1">
        <v>1084953</v>
      </c>
      <c r="D20" s="1" t="s">
        <v>50</v>
      </c>
      <c r="E20" s="1" t="s">
        <v>125</v>
      </c>
      <c r="F20" s="5" t="s">
        <v>24</v>
      </c>
      <c r="G20" s="1">
        <v>35</v>
      </c>
      <c r="H20" s="1">
        <v>35</v>
      </c>
      <c r="I20" s="1">
        <v>35</v>
      </c>
      <c r="J20" s="1">
        <v>35</v>
      </c>
      <c r="K20" s="1">
        <v>35</v>
      </c>
      <c r="L20" s="1">
        <v>35</v>
      </c>
      <c r="M20" s="1">
        <v>35</v>
      </c>
      <c r="N20" s="1">
        <v>35</v>
      </c>
      <c r="O20" s="1">
        <v>35</v>
      </c>
      <c r="P20" s="1">
        <v>3</v>
      </c>
      <c r="Q20" s="1">
        <v>9</v>
      </c>
      <c r="R20" s="1">
        <v>11</v>
      </c>
      <c r="S20" s="1">
        <v>7</v>
      </c>
      <c r="T20" s="1">
        <v>10</v>
      </c>
      <c r="U20" s="1">
        <v>5</v>
      </c>
      <c r="V20" s="1">
        <v>5</v>
      </c>
      <c r="W20" s="9">
        <f>SUM(G20:V20)</f>
        <v>365</v>
      </c>
      <c r="X20" s="9">
        <f>LARGE(G20:V20,1)</f>
        <v>35</v>
      </c>
      <c r="Y20" s="9">
        <f>LARGE(G20:V20,2)</f>
        <v>35</v>
      </c>
      <c r="Z20" s="9">
        <f>LARGE(G20:V20,3)</f>
        <v>35</v>
      </c>
      <c r="AA20" s="9">
        <f>LARGE(G20:V20,4)</f>
        <v>35</v>
      </c>
      <c r="AB20" s="9">
        <f>W20-X20-Y20-Z20-AA20</f>
        <v>225</v>
      </c>
    </row>
    <row r="21" spans="1:28">
      <c r="A21" s="1">
        <v>19</v>
      </c>
      <c r="B21" s="1" t="s">
        <v>48</v>
      </c>
      <c r="C21" s="1">
        <v>1342029</v>
      </c>
      <c r="D21" s="1" t="s">
        <v>28</v>
      </c>
      <c r="E21" s="1" t="s">
        <v>20</v>
      </c>
      <c r="F21" s="1" t="s">
        <v>18</v>
      </c>
      <c r="G21" s="1">
        <v>14</v>
      </c>
      <c r="H21" s="1">
        <v>15</v>
      </c>
      <c r="I21" s="1">
        <v>20</v>
      </c>
      <c r="J21" s="1">
        <v>19</v>
      </c>
      <c r="K21" s="1">
        <v>22</v>
      </c>
      <c r="L21" s="1">
        <v>20</v>
      </c>
      <c r="M21" s="1">
        <v>20</v>
      </c>
      <c r="N21" s="1">
        <v>17</v>
      </c>
      <c r="O21" s="3">
        <v>20</v>
      </c>
      <c r="P21" s="1">
        <v>28</v>
      </c>
      <c r="Q21" s="1">
        <v>25</v>
      </c>
      <c r="R21" s="1">
        <v>16</v>
      </c>
      <c r="S21" s="1">
        <v>25</v>
      </c>
      <c r="T21" s="1">
        <v>35</v>
      </c>
      <c r="U21" s="1">
        <v>35</v>
      </c>
      <c r="V21" s="1">
        <v>35</v>
      </c>
      <c r="W21" s="9">
        <f>SUM(G21:V21)</f>
        <v>366</v>
      </c>
      <c r="X21" s="9">
        <f>LARGE(G21:V21,1)</f>
        <v>35</v>
      </c>
      <c r="Y21" s="9">
        <f>LARGE(G21:V21,2)</f>
        <v>35</v>
      </c>
      <c r="Z21" s="9">
        <f>LARGE(G21:V21,3)</f>
        <v>35</v>
      </c>
      <c r="AA21" s="9">
        <f>LARGE(G21:V21,4)</f>
        <v>28</v>
      </c>
      <c r="AB21" s="9">
        <f>W21-X21-Y21-Z21-AA21</f>
        <v>233</v>
      </c>
    </row>
    <row r="22" spans="1:28">
      <c r="A22" s="1">
        <v>20</v>
      </c>
      <c r="B22" s="1" t="s">
        <v>52</v>
      </c>
      <c r="C22" s="1">
        <v>1096509</v>
      </c>
      <c r="D22" s="1" t="s">
        <v>16</v>
      </c>
      <c r="E22" s="1" t="s">
        <v>125</v>
      </c>
      <c r="F22" s="5" t="s">
        <v>18</v>
      </c>
      <c r="G22" s="1">
        <v>35</v>
      </c>
      <c r="H22" s="1">
        <v>35</v>
      </c>
      <c r="I22" s="1">
        <v>35</v>
      </c>
      <c r="J22" s="1">
        <v>35</v>
      </c>
      <c r="K22" s="1">
        <v>35</v>
      </c>
      <c r="L22" s="1">
        <v>35</v>
      </c>
      <c r="M22" s="1">
        <v>35</v>
      </c>
      <c r="N22" s="1">
        <v>7</v>
      </c>
      <c r="O22" s="1">
        <v>11</v>
      </c>
      <c r="P22" s="1">
        <v>19</v>
      </c>
      <c r="Q22" s="1">
        <v>19</v>
      </c>
      <c r="R22" s="1">
        <v>13</v>
      </c>
      <c r="S22" s="1">
        <v>13</v>
      </c>
      <c r="T22" s="1">
        <v>21</v>
      </c>
      <c r="U22" s="1">
        <v>15</v>
      </c>
      <c r="V22" s="1">
        <v>20</v>
      </c>
      <c r="W22" s="9">
        <f>SUM(G22:V22)</f>
        <v>383</v>
      </c>
      <c r="X22" s="9">
        <f>LARGE(G22:V22,1)</f>
        <v>35</v>
      </c>
      <c r="Y22" s="9">
        <f>LARGE(G22:V22,2)</f>
        <v>35</v>
      </c>
      <c r="Z22" s="9">
        <f>LARGE(G22:V22,3)</f>
        <v>35</v>
      </c>
      <c r="AA22" s="9">
        <f>LARGE(G22:V22,4)</f>
        <v>35</v>
      </c>
      <c r="AB22" s="9">
        <f>W22-X22-Y22-Z22-AA22</f>
        <v>243</v>
      </c>
    </row>
    <row r="23" spans="1:28">
      <c r="A23" s="1">
        <v>21</v>
      </c>
      <c r="B23" s="1" t="s">
        <v>33</v>
      </c>
      <c r="C23" s="1">
        <v>1095737</v>
      </c>
      <c r="D23" s="1" t="s">
        <v>30</v>
      </c>
      <c r="E23" s="1" t="s">
        <v>125</v>
      </c>
      <c r="F23" s="1" t="s">
        <v>24</v>
      </c>
      <c r="G23" s="1">
        <v>15</v>
      </c>
      <c r="H23" s="1">
        <v>10</v>
      </c>
      <c r="I23" s="1">
        <v>4</v>
      </c>
      <c r="J23" s="1">
        <v>3</v>
      </c>
      <c r="K23" s="1">
        <v>6</v>
      </c>
      <c r="L23" s="1">
        <v>18</v>
      </c>
      <c r="M23" s="1">
        <v>14</v>
      </c>
      <c r="N23" s="1">
        <v>35</v>
      </c>
      <c r="O23" s="1">
        <v>35</v>
      </c>
      <c r="P23" s="1">
        <v>35</v>
      </c>
      <c r="Q23" s="1">
        <v>35</v>
      </c>
      <c r="R23" s="1">
        <v>35</v>
      </c>
      <c r="S23" s="1">
        <v>35</v>
      </c>
      <c r="T23" s="1">
        <v>35</v>
      </c>
      <c r="U23" s="1">
        <v>35</v>
      </c>
      <c r="V23" s="1">
        <v>35</v>
      </c>
      <c r="W23" s="9">
        <f>SUM(G23:V23)</f>
        <v>385</v>
      </c>
      <c r="X23" s="9">
        <f>LARGE(G23:V23,1)</f>
        <v>35</v>
      </c>
      <c r="Y23" s="9">
        <f>LARGE(G23:V23,2)</f>
        <v>35</v>
      </c>
      <c r="Z23" s="9">
        <f>LARGE(G23:V23,3)</f>
        <v>35</v>
      </c>
      <c r="AA23" s="9">
        <f>LARGE(G23:V23,4)</f>
        <v>35</v>
      </c>
      <c r="AB23" s="9">
        <f>W23-X23-Y23-Z23-AA23</f>
        <v>245</v>
      </c>
    </row>
    <row r="24" spans="1:28">
      <c r="A24" s="1">
        <v>22</v>
      </c>
      <c r="B24" s="1" t="s">
        <v>54</v>
      </c>
      <c r="C24" s="1">
        <v>1197110</v>
      </c>
      <c r="D24" s="1" t="s">
        <v>50</v>
      </c>
      <c r="E24" s="1" t="s">
        <v>20</v>
      </c>
      <c r="F24" s="5" t="s">
        <v>24</v>
      </c>
      <c r="G24" s="1">
        <v>35</v>
      </c>
      <c r="H24" s="1">
        <v>35</v>
      </c>
      <c r="I24" s="1">
        <v>35</v>
      </c>
      <c r="J24" s="1">
        <v>35</v>
      </c>
      <c r="K24" s="1">
        <v>35</v>
      </c>
      <c r="L24" s="1">
        <v>35</v>
      </c>
      <c r="M24" s="1">
        <v>35</v>
      </c>
      <c r="N24" s="1">
        <v>14</v>
      </c>
      <c r="O24" s="1">
        <v>17</v>
      </c>
      <c r="P24" s="1">
        <v>20</v>
      </c>
      <c r="Q24" s="1">
        <v>18</v>
      </c>
      <c r="R24" s="1">
        <v>22</v>
      </c>
      <c r="S24" s="1">
        <v>12</v>
      </c>
      <c r="T24" s="1">
        <v>22</v>
      </c>
      <c r="U24" s="1">
        <v>9</v>
      </c>
      <c r="V24" s="1">
        <v>10</v>
      </c>
      <c r="W24" s="9">
        <f>SUM(G24:V24)</f>
        <v>389</v>
      </c>
      <c r="X24" s="9">
        <f>LARGE(G24:V24,1)</f>
        <v>35</v>
      </c>
      <c r="Y24" s="9">
        <f>LARGE(G24:V24,2)</f>
        <v>35</v>
      </c>
      <c r="Z24" s="9">
        <f>LARGE(G24:V24,3)</f>
        <v>35</v>
      </c>
      <c r="AA24" s="9">
        <f>LARGE(G24:V24,4)</f>
        <v>35</v>
      </c>
      <c r="AB24" s="9">
        <f>W24-X24-Y24-Z24-AA24</f>
        <v>249</v>
      </c>
    </row>
    <row r="25" spans="1:28">
      <c r="A25" s="1">
        <v>23</v>
      </c>
      <c r="B25" s="1" t="s">
        <v>37</v>
      </c>
      <c r="C25" s="1">
        <v>1280091</v>
      </c>
      <c r="D25" s="1" t="s">
        <v>16</v>
      </c>
      <c r="E25" s="1" t="s">
        <v>125</v>
      </c>
      <c r="F25" s="1" t="s">
        <v>24</v>
      </c>
      <c r="G25" s="1">
        <v>11</v>
      </c>
      <c r="H25" s="1">
        <v>8</v>
      </c>
      <c r="I25" s="1">
        <v>13</v>
      </c>
      <c r="J25" s="1">
        <v>2</v>
      </c>
      <c r="K25" s="1">
        <v>22</v>
      </c>
      <c r="L25" s="1">
        <v>6</v>
      </c>
      <c r="M25" s="1">
        <v>16</v>
      </c>
      <c r="N25" s="1">
        <v>35</v>
      </c>
      <c r="O25" s="1">
        <v>35</v>
      </c>
      <c r="P25" s="1">
        <v>35</v>
      </c>
      <c r="Q25" s="1">
        <v>35</v>
      </c>
      <c r="R25" s="1">
        <v>35</v>
      </c>
      <c r="S25" s="1">
        <v>35</v>
      </c>
      <c r="T25" s="1">
        <v>35</v>
      </c>
      <c r="U25" s="1">
        <v>35</v>
      </c>
      <c r="V25" s="1">
        <v>35</v>
      </c>
      <c r="W25" s="9">
        <f>SUM(G25:V25)</f>
        <v>393</v>
      </c>
      <c r="X25" s="9">
        <f>LARGE(G25:V25,1)</f>
        <v>35</v>
      </c>
      <c r="Y25" s="9">
        <f>LARGE(G25:V25,2)</f>
        <v>35</v>
      </c>
      <c r="Z25" s="9">
        <f>LARGE(G25:V25,3)</f>
        <v>35</v>
      </c>
      <c r="AA25" s="9">
        <f>LARGE(G25:V25,4)</f>
        <v>35</v>
      </c>
      <c r="AB25" s="9">
        <f>W25-X25-Y25-Z25-AA25</f>
        <v>253</v>
      </c>
    </row>
    <row r="26" spans="1:28">
      <c r="A26" s="1">
        <v>24</v>
      </c>
      <c r="B26" s="1" t="s">
        <v>51</v>
      </c>
      <c r="C26" s="1">
        <v>1245656</v>
      </c>
      <c r="D26" s="1" t="s">
        <v>16</v>
      </c>
      <c r="E26" s="1" t="s">
        <v>20</v>
      </c>
      <c r="F26" s="1" t="s">
        <v>24</v>
      </c>
      <c r="G26" s="1">
        <v>10</v>
      </c>
      <c r="H26" s="1">
        <v>20</v>
      </c>
      <c r="I26" s="1">
        <v>19</v>
      </c>
      <c r="J26" s="1">
        <v>10</v>
      </c>
      <c r="K26" s="1">
        <v>35</v>
      </c>
      <c r="L26" s="1">
        <v>35</v>
      </c>
      <c r="M26" s="1">
        <v>35</v>
      </c>
      <c r="N26" s="1">
        <v>35</v>
      </c>
      <c r="O26" s="1">
        <v>35</v>
      </c>
      <c r="P26" s="1">
        <v>18</v>
      </c>
      <c r="Q26" s="1">
        <v>12</v>
      </c>
      <c r="R26" s="1">
        <v>17</v>
      </c>
      <c r="S26" s="1">
        <v>17</v>
      </c>
      <c r="T26" s="1">
        <v>35</v>
      </c>
      <c r="U26" s="1">
        <v>35</v>
      </c>
      <c r="V26" s="1">
        <v>35</v>
      </c>
      <c r="W26" s="9">
        <f>SUM(G26:V26)</f>
        <v>403</v>
      </c>
      <c r="X26" s="9">
        <f>LARGE(G26:V26,1)</f>
        <v>35</v>
      </c>
      <c r="Y26" s="9">
        <f>LARGE(G26:V26,2)</f>
        <v>35</v>
      </c>
      <c r="Z26" s="9">
        <f>LARGE(G26:V26,3)</f>
        <v>35</v>
      </c>
      <c r="AA26" s="9">
        <f>LARGE(G26:V26,4)</f>
        <v>35</v>
      </c>
      <c r="AB26" s="9">
        <f>W26-X26-Y26-Z26-AA26</f>
        <v>263</v>
      </c>
    </row>
    <row r="27" spans="1:28">
      <c r="A27" s="1">
        <v>25</v>
      </c>
      <c r="B27" s="1" t="s">
        <v>46</v>
      </c>
      <c r="C27" s="1">
        <v>1097764</v>
      </c>
      <c r="D27" s="1" t="s">
        <v>22</v>
      </c>
      <c r="E27" s="1" t="s">
        <v>20</v>
      </c>
      <c r="F27" s="1" t="s">
        <v>24</v>
      </c>
      <c r="G27" s="1">
        <v>20</v>
      </c>
      <c r="H27" s="1">
        <v>16</v>
      </c>
      <c r="I27" s="1">
        <v>18</v>
      </c>
      <c r="J27" s="1">
        <v>20</v>
      </c>
      <c r="K27" s="1">
        <v>15</v>
      </c>
      <c r="L27" s="1">
        <v>15</v>
      </c>
      <c r="M27" s="1">
        <v>18</v>
      </c>
      <c r="N27" s="1">
        <v>19</v>
      </c>
      <c r="O27" s="1">
        <v>18</v>
      </c>
      <c r="P27" s="1">
        <v>35</v>
      </c>
      <c r="Q27" s="1">
        <v>35</v>
      </c>
      <c r="R27" s="1">
        <v>35</v>
      </c>
      <c r="S27" s="1">
        <v>35</v>
      </c>
      <c r="T27" s="1">
        <v>35</v>
      </c>
      <c r="U27" s="1">
        <v>35</v>
      </c>
      <c r="V27" s="1">
        <v>35</v>
      </c>
      <c r="W27" s="9">
        <f>SUM(G27:V27)</f>
        <v>404</v>
      </c>
      <c r="X27" s="9">
        <f>LARGE(G27:V27,1)</f>
        <v>35</v>
      </c>
      <c r="Y27" s="9">
        <f>LARGE(G27:V27,2)</f>
        <v>35</v>
      </c>
      <c r="Z27" s="9">
        <f>LARGE(G27:V27,3)</f>
        <v>35</v>
      </c>
      <c r="AA27" s="9">
        <f>LARGE(G27:V27,4)</f>
        <v>35</v>
      </c>
      <c r="AB27" s="9">
        <f>W27-X27-Y27-Z27-AA27</f>
        <v>264</v>
      </c>
    </row>
    <row r="28" spans="1:28">
      <c r="A28" s="1">
        <v>26</v>
      </c>
      <c r="B28" s="1" t="s">
        <v>47</v>
      </c>
      <c r="C28" s="1">
        <v>1107758</v>
      </c>
      <c r="D28" s="1" t="s">
        <v>30</v>
      </c>
      <c r="E28" s="1" t="s">
        <v>125</v>
      </c>
      <c r="F28" s="1" t="s">
        <v>24</v>
      </c>
      <c r="G28" s="1">
        <v>18</v>
      </c>
      <c r="H28" s="1">
        <v>18</v>
      </c>
      <c r="I28" s="1">
        <v>17</v>
      </c>
      <c r="J28" s="1">
        <v>13</v>
      </c>
      <c r="K28" s="1">
        <v>13</v>
      </c>
      <c r="L28" s="1">
        <v>19</v>
      </c>
      <c r="M28" s="1">
        <v>21</v>
      </c>
      <c r="N28" s="1">
        <v>35</v>
      </c>
      <c r="O28" s="1">
        <v>35</v>
      </c>
      <c r="P28" s="1">
        <v>35</v>
      </c>
      <c r="Q28" s="1">
        <v>35</v>
      </c>
      <c r="R28" s="1">
        <v>35</v>
      </c>
      <c r="S28" s="1">
        <v>35</v>
      </c>
      <c r="T28" s="1">
        <v>35</v>
      </c>
      <c r="U28" s="1">
        <v>35</v>
      </c>
      <c r="V28" s="1">
        <v>35</v>
      </c>
      <c r="W28" s="9">
        <f>SUM(G28:V28)</f>
        <v>434</v>
      </c>
      <c r="X28" s="9">
        <f>LARGE(G28:V28,1)</f>
        <v>35</v>
      </c>
      <c r="Y28" s="9">
        <f>LARGE(G28:V28,2)</f>
        <v>35</v>
      </c>
      <c r="Z28" s="9">
        <f>LARGE(G28:V28,3)</f>
        <v>35</v>
      </c>
      <c r="AA28" s="9">
        <f>LARGE(G28:V28,4)</f>
        <v>35</v>
      </c>
      <c r="AB28" s="9">
        <f>W28-X28-Y28-Z28-AA28</f>
        <v>294</v>
      </c>
    </row>
    <row r="29" spans="1:28">
      <c r="A29" s="1">
        <v>27</v>
      </c>
      <c r="B29" s="1" t="s">
        <v>55</v>
      </c>
      <c r="C29" s="1">
        <v>1296413</v>
      </c>
      <c r="D29" s="1" t="s">
        <v>42</v>
      </c>
      <c r="E29" s="1" t="s">
        <v>20</v>
      </c>
      <c r="F29" s="5" t="s">
        <v>24</v>
      </c>
      <c r="G29" s="1">
        <v>35</v>
      </c>
      <c r="H29" s="1">
        <v>35</v>
      </c>
      <c r="I29" s="1">
        <v>35</v>
      </c>
      <c r="J29" s="1">
        <v>35</v>
      </c>
      <c r="K29" s="1">
        <v>35</v>
      </c>
      <c r="L29" s="1">
        <v>35</v>
      </c>
      <c r="M29" s="1">
        <v>35</v>
      </c>
      <c r="N29" s="1">
        <v>20</v>
      </c>
      <c r="O29" s="1">
        <v>19</v>
      </c>
      <c r="P29" s="1">
        <v>24</v>
      </c>
      <c r="Q29" s="1">
        <v>24</v>
      </c>
      <c r="R29" s="1">
        <v>28</v>
      </c>
      <c r="S29" s="1">
        <v>24</v>
      </c>
      <c r="T29" s="1">
        <v>20</v>
      </c>
      <c r="U29" s="1">
        <v>28</v>
      </c>
      <c r="V29" s="1">
        <v>23</v>
      </c>
      <c r="W29" s="9">
        <f>SUM(G29:V29)</f>
        <v>455</v>
      </c>
      <c r="X29" s="9">
        <f>LARGE(G29:V29,1)</f>
        <v>35</v>
      </c>
      <c r="Y29" s="9">
        <f>LARGE(G29:V29,2)</f>
        <v>35</v>
      </c>
      <c r="Z29" s="9">
        <f>LARGE(G29:V29,3)</f>
        <v>35</v>
      </c>
      <c r="AA29" s="9">
        <f>LARGE(G29:V29,4)</f>
        <v>35</v>
      </c>
      <c r="AB29" s="9">
        <f>W29-X29-Y29-Z29-AA29</f>
        <v>315</v>
      </c>
    </row>
    <row r="30" spans="1:28">
      <c r="A30" s="1">
        <v>28</v>
      </c>
      <c r="B30" s="1" t="s">
        <v>109</v>
      </c>
      <c r="C30" s="1">
        <v>1133703</v>
      </c>
      <c r="D30" s="1" t="s">
        <v>42</v>
      </c>
      <c r="E30" s="1" t="s">
        <v>20</v>
      </c>
      <c r="F30" s="5" t="s">
        <v>24</v>
      </c>
      <c r="G30" s="1">
        <v>35</v>
      </c>
      <c r="H30" s="1">
        <v>35</v>
      </c>
      <c r="I30" s="1">
        <v>35</v>
      </c>
      <c r="J30" s="1">
        <v>35</v>
      </c>
      <c r="K30" s="1">
        <v>35</v>
      </c>
      <c r="L30" s="1">
        <v>35</v>
      </c>
      <c r="M30" s="1">
        <v>35</v>
      </c>
      <c r="N30" s="1">
        <v>35</v>
      </c>
      <c r="O30" s="1">
        <v>35</v>
      </c>
      <c r="P30" s="1">
        <v>14</v>
      </c>
      <c r="Q30" s="1">
        <v>15</v>
      </c>
      <c r="R30" s="1">
        <v>18</v>
      </c>
      <c r="S30" s="1">
        <v>21</v>
      </c>
      <c r="T30" s="1">
        <v>28</v>
      </c>
      <c r="U30" s="1">
        <v>24</v>
      </c>
      <c r="V30" s="1">
        <v>22</v>
      </c>
      <c r="W30" s="9">
        <f>SUM(G30:V30)</f>
        <v>457</v>
      </c>
      <c r="X30" s="9">
        <f>LARGE(G30:V30,1)</f>
        <v>35</v>
      </c>
      <c r="Y30" s="9">
        <f>LARGE(G30:V30,2)</f>
        <v>35</v>
      </c>
      <c r="Z30" s="9">
        <f>LARGE(G30:V30,3)</f>
        <v>35</v>
      </c>
      <c r="AA30" s="9">
        <f>LARGE(G30:V30,4)</f>
        <v>35</v>
      </c>
      <c r="AB30" s="9">
        <f>W30-X30-Y30-Z30-AA30</f>
        <v>317</v>
      </c>
    </row>
    <row r="31" spans="1:28">
      <c r="A31" s="1">
        <v>29</v>
      </c>
      <c r="B31" s="1" t="s">
        <v>110</v>
      </c>
      <c r="C31" s="1">
        <v>1141745</v>
      </c>
      <c r="D31" s="1" t="s">
        <v>26</v>
      </c>
      <c r="E31" s="1" t="s">
        <v>20</v>
      </c>
      <c r="F31" s="5" t="s">
        <v>24</v>
      </c>
      <c r="G31" s="1">
        <v>35</v>
      </c>
      <c r="H31" s="1">
        <v>35</v>
      </c>
      <c r="I31" s="1">
        <v>35</v>
      </c>
      <c r="J31" s="1">
        <v>35</v>
      </c>
      <c r="K31" s="1">
        <v>35</v>
      </c>
      <c r="L31" s="1">
        <v>35</v>
      </c>
      <c r="M31" s="1">
        <v>35</v>
      </c>
      <c r="N31" s="1">
        <v>35</v>
      </c>
      <c r="O31" s="1">
        <v>35</v>
      </c>
      <c r="P31" s="1">
        <v>17</v>
      </c>
      <c r="Q31" s="1">
        <v>14</v>
      </c>
      <c r="R31" s="1">
        <v>28</v>
      </c>
      <c r="S31" s="1">
        <v>22</v>
      </c>
      <c r="T31" s="1">
        <v>17</v>
      </c>
      <c r="U31" s="1">
        <v>28</v>
      </c>
      <c r="V31" s="1">
        <v>16</v>
      </c>
      <c r="W31" s="9">
        <f>SUM(G31:V31)</f>
        <v>457</v>
      </c>
      <c r="X31" s="9">
        <f>LARGE(G31:V31,1)</f>
        <v>35</v>
      </c>
      <c r="Y31" s="9">
        <f>LARGE(G31:V31,2)</f>
        <v>35</v>
      </c>
      <c r="Z31" s="9">
        <f>LARGE(G31:V31,3)</f>
        <v>35</v>
      </c>
      <c r="AA31" s="9">
        <f>LARGE(G31:V31,4)</f>
        <v>35</v>
      </c>
      <c r="AB31" s="9">
        <f>W31-X31-Y31-Z31-AA31</f>
        <v>317</v>
      </c>
    </row>
    <row r="32" spans="1:28">
      <c r="A32" s="1">
        <v>30</v>
      </c>
      <c r="B32" s="1" t="s">
        <v>60</v>
      </c>
      <c r="C32" s="1">
        <v>1077993</v>
      </c>
      <c r="D32" s="1" t="s">
        <v>28</v>
      </c>
      <c r="E32" s="1" t="s">
        <v>126</v>
      </c>
      <c r="F32" s="1" t="s">
        <v>18</v>
      </c>
      <c r="G32" s="1">
        <v>35</v>
      </c>
      <c r="H32" s="1">
        <v>35</v>
      </c>
      <c r="I32" s="1">
        <v>35</v>
      </c>
      <c r="J32" s="1">
        <v>35</v>
      </c>
      <c r="K32" s="1">
        <v>35</v>
      </c>
      <c r="L32" s="1">
        <v>35</v>
      </c>
      <c r="M32" s="1">
        <v>35</v>
      </c>
      <c r="N32" s="1">
        <v>35</v>
      </c>
      <c r="O32" s="1">
        <v>35</v>
      </c>
      <c r="P32" s="1">
        <v>35</v>
      </c>
      <c r="Q32" s="1">
        <v>35</v>
      </c>
      <c r="R32" s="1">
        <v>35</v>
      </c>
      <c r="S32" s="1">
        <v>35</v>
      </c>
      <c r="T32" s="1">
        <v>2</v>
      </c>
      <c r="U32" s="1">
        <v>1</v>
      </c>
      <c r="V32" s="1">
        <v>1</v>
      </c>
      <c r="W32" s="9">
        <f>SUM(G32:V32)</f>
        <v>459</v>
      </c>
      <c r="X32" s="9">
        <f>LARGE(G32:V32,1)</f>
        <v>35</v>
      </c>
      <c r="Y32" s="9">
        <f>LARGE(G32:V32,2)</f>
        <v>35</v>
      </c>
      <c r="Z32" s="9">
        <f>LARGE(G32:V32,3)</f>
        <v>35</v>
      </c>
      <c r="AA32" s="9">
        <f>LARGE(G32:V32,4)</f>
        <v>35</v>
      </c>
      <c r="AB32" s="9">
        <f>W32-X32-Y32-Z32-AA32</f>
        <v>319</v>
      </c>
    </row>
    <row r="33" spans="1:28">
      <c r="A33" s="1">
        <v>31</v>
      </c>
      <c r="B33" s="1" t="s">
        <v>53</v>
      </c>
      <c r="C33" s="1">
        <v>1043347</v>
      </c>
      <c r="D33" s="1" t="s">
        <v>22</v>
      </c>
      <c r="E33" s="1" t="s">
        <v>125</v>
      </c>
      <c r="F33" s="5" t="s">
        <v>18</v>
      </c>
      <c r="G33" s="1">
        <v>35</v>
      </c>
      <c r="H33" s="1">
        <v>35</v>
      </c>
      <c r="I33" s="1">
        <v>35</v>
      </c>
      <c r="J33" s="1">
        <v>35</v>
      </c>
      <c r="K33" s="1">
        <v>35</v>
      </c>
      <c r="L33" s="1">
        <v>35</v>
      </c>
      <c r="M33" s="1">
        <v>35</v>
      </c>
      <c r="N33" s="1">
        <v>12</v>
      </c>
      <c r="O33" s="1">
        <v>16</v>
      </c>
      <c r="P33" s="1">
        <v>35</v>
      </c>
      <c r="Q33" s="1">
        <v>35</v>
      </c>
      <c r="R33" s="1">
        <v>35</v>
      </c>
      <c r="S33" s="1">
        <v>35</v>
      </c>
      <c r="T33" s="1">
        <v>15</v>
      </c>
      <c r="U33" s="1">
        <v>19</v>
      </c>
      <c r="V33" s="1">
        <v>15</v>
      </c>
      <c r="W33" s="9">
        <f>SUM(G33:V33)</f>
        <v>462</v>
      </c>
      <c r="X33" s="9">
        <f>LARGE(G33:V33,1)</f>
        <v>35</v>
      </c>
      <c r="Y33" s="9">
        <f>LARGE(G33:V33,2)</f>
        <v>35</v>
      </c>
      <c r="Z33" s="9">
        <f>LARGE(G33:V33,3)</f>
        <v>35</v>
      </c>
      <c r="AA33" s="9">
        <f>LARGE(G33:V33,4)</f>
        <v>35</v>
      </c>
      <c r="AB33" s="9">
        <f>W33-X33-Y33-Z33-AA33</f>
        <v>322</v>
      </c>
    </row>
    <row r="34" spans="1:28">
      <c r="A34" s="1">
        <v>32</v>
      </c>
      <c r="B34" s="1" t="s">
        <v>49</v>
      </c>
      <c r="C34" s="1">
        <v>1020889</v>
      </c>
      <c r="D34" s="1" t="s">
        <v>50</v>
      </c>
      <c r="E34" s="1" t="s">
        <v>125</v>
      </c>
      <c r="F34" s="1" t="s">
        <v>24</v>
      </c>
      <c r="G34" s="1">
        <v>12</v>
      </c>
      <c r="H34" s="1">
        <v>17</v>
      </c>
      <c r="I34" s="1">
        <v>15</v>
      </c>
      <c r="J34" s="1">
        <v>7</v>
      </c>
      <c r="K34" s="1">
        <v>35</v>
      </c>
      <c r="L34" s="1">
        <v>35</v>
      </c>
      <c r="M34" s="1">
        <v>35</v>
      </c>
      <c r="N34" s="1">
        <v>35</v>
      </c>
      <c r="O34" s="1">
        <v>35</v>
      </c>
      <c r="P34" s="1">
        <v>35</v>
      </c>
      <c r="Q34" s="1">
        <v>35</v>
      </c>
      <c r="R34" s="1">
        <v>35</v>
      </c>
      <c r="S34" s="1">
        <v>35</v>
      </c>
      <c r="T34" s="1">
        <v>35</v>
      </c>
      <c r="U34" s="1">
        <v>35</v>
      </c>
      <c r="V34" s="1">
        <v>35</v>
      </c>
      <c r="W34" s="9">
        <f>SUM(G34:V34)</f>
        <v>471</v>
      </c>
      <c r="X34" s="9">
        <f>LARGE(G34:V34,1)</f>
        <v>35</v>
      </c>
      <c r="Y34" s="9">
        <f>LARGE(G34:V34,2)</f>
        <v>35</v>
      </c>
      <c r="Z34" s="9">
        <f>LARGE(G34:V34,3)</f>
        <v>35</v>
      </c>
      <c r="AA34" s="9">
        <f>LARGE(G34:V34,4)</f>
        <v>35</v>
      </c>
      <c r="AB34" s="9">
        <f>W34-X34-Y34-Z34-AA34</f>
        <v>331</v>
      </c>
    </row>
    <row r="35" spans="1:28">
      <c r="A35" s="1">
        <v>33</v>
      </c>
      <c r="B35" s="1" t="s">
        <v>111</v>
      </c>
      <c r="C35" s="1">
        <v>1351810</v>
      </c>
      <c r="D35" s="1" t="s">
        <v>30</v>
      </c>
      <c r="E35" s="1" t="s">
        <v>20</v>
      </c>
      <c r="F35" s="5" t="s">
        <v>24</v>
      </c>
      <c r="G35" s="1">
        <v>35</v>
      </c>
      <c r="H35" s="1">
        <v>35</v>
      </c>
      <c r="I35" s="1">
        <v>35</v>
      </c>
      <c r="J35" s="1">
        <v>35</v>
      </c>
      <c r="K35" s="1">
        <v>35</v>
      </c>
      <c r="L35" s="1">
        <v>35</v>
      </c>
      <c r="M35" s="1">
        <v>35</v>
      </c>
      <c r="N35" s="1">
        <v>35</v>
      </c>
      <c r="O35" s="1">
        <v>35</v>
      </c>
      <c r="P35" s="1">
        <v>23</v>
      </c>
      <c r="Q35" s="1">
        <v>21</v>
      </c>
      <c r="R35" s="1">
        <v>19</v>
      </c>
      <c r="S35" s="1">
        <v>20</v>
      </c>
      <c r="T35" s="1">
        <v>28</v>
      </c>
      <c r="U35" s="1">
        <v>28</v>
      </c>
      <c r="V35" s="1">
        <v>18</v>
      </c>
      <c r="W35" s="9">
        <f>SUM(G35:V35)</f>
        <v>472</v>
      </c>
      <c r="X35" s="9">
        <f>LARGE(G35:V35,1)</f>
        <v>35</v>
      </c>
      <c r="Y35" s="9">
        <f>LARGE(G35:V35,2)</f>
        <v>35</v>
      </c>
      <c r="Z35" s="9">
        <f>LARGE(G35:V35,3)</f>
        <v>35</v>
      </c>
      <c r="AA35" s="9">
        <f>LARGE(G35:V35,4)</f>
        <v>35</v>
      </c>
      <c r="AB35" s="9">
        <f>W35-X35-Y35-Z35-AA35</f>
        <v>332</v>
      </c>
    </row>
    <row r="36" spans="1:28">
      <c r="A36" s="1">
        <v>34</v>
      </c>
      <c r="B36" s="1" t="s">
        <v>127</v>
      </c>
      <c r="C36" s="1">
        <v>1087216</v>
      </c>
      <c r="D36" s="1" t="s">
        <v>22</v>
      </c>
      <c r="E36" s="1" t="s">
        <v>126</v>
      </c>
      <c r="F36" s="1" t="s">
        <v>24</v>
      </c>
      <c r="G36" s="1">
        <v>35</v>
      </c>
      <c r="H36" s="1">
        <v>35</v>
      </c>
      <c r="I36" s="1">
        <v>35</v>
      </c>
      <c r="J36" s="1">
        <v>35</v>
      </c>
      <c r="K36" s="1">
        <v>35</v>
      </c>
      <c r="L36" s="1">
        <v>35</v>
      </c>
      <c r="M36" s="1">
        <v>35</v>
      </c>
      <c r="N36" s="1">
        <v>35</v>
      </c>
      <c r="O36" s="1">
        <v>35</v>
      </c>
      <c r="P36" s="1">
        <v>35</v>
      </c>
      <c r="Q36" s="1">
        <v>35</v>
      </c>
      <c r="R36" s="1">
        <v>35</v>
      </c>
      <c r="S36" s="1">
        <v>35</v>
      </c>
      <c r="T36" s="1">
        <v>28</v>
      </c>
      <c r="U36" s="1">
        <v>4</v>
      </c>
      <c r="V36" s="1">
        <v>9</v>
      </c>
      <c r="W36" s="9">
        <f>SUM(G36:V36)</f>
        <v>496</v>
      </c>
      <c r="X36" s="9">
        <f>LARGE(G36:V36,1)</f>
        <v>35</v>
      </c>
      <c r="Y36" s="9">
        <f>LARGE(G36:V36,2)</f>
        <v>35</v>
      </c>
      <c r="Z36" s="9">
        <f>LARGE(G36:V36,3)</f>
        <v>35</v>
      </c>
      <c r="AA36" s="9">
        <f>LARGE(G36:V36,4)</f>
        <v>35</v>
      </c>
      <c r="AB36" s="9">
        <f>W36-X36-Y36-Z36-AA36</f>
        <v>356</v>
      </c>
    </row>
  </sheetData>
  <sortState ref="B3:AB36">
    <sortCondition ref="AB3:AB36"/>
  </sortState>
  <mergeCells count="17">
    <mergeCell ref="AB1:AB2"/>
    <mergeCell ref="G1:J1"/>
    <mergeCell ref="K1:M1"/>
    <mergeCell ref="N1:O1"/>
    <mergeCell ref="W1:W2"/>
    <mergeCell ref="X1:X2"/>
    <mergeCell ref="Y1:Y2"/>
    <mergeCell ref="P1:S1"/>
    <mergeCell ref="Z1:Z2"/>
    <mergeCell ref="T1:V1"/>
    <mergeCell ref="AA1:AA2"/>
    <mergeCell ref="F1:F2"/>
    <mergeCell ref="A1:A2"/>
    <mergeCell ref="B1:B2"/>
    <mergeCell ref="C1:C2"/>
    <mergeCell ref="D1:D2"/>
    <mergeCell ref="E1:E2"/>
  </mergeCells>
  <conditionalFormatting sqref="K3:O3 K4:M22 N4:O30">
    <cfRule type="cellIs" dxfId="48" priority="13" operator="equal">
      <formula>25</formula>
    </cfRule>
  </conditionalFormatting>
  <conditionalFormatting sqref="B1:B1048576">
    <cfRule type="duplicateValues" dxfId="47" priority="12"/>
  </conditionalFormatting>
  <conditionalFormatting sqref="K3:O3 G1:N1 K4:M22 N4:O30 G2:O2 G31:O34 G37:O1048576 G35:V36">
    <cfRule type="cellIs" dxfId="46" priority="11" operator="equal">
      <formula>29</formula>
    </cfRule>
  </conditionalFormatting>
  <conditionalFormatting sqref="G3:J36">
    <cfRule type="cellIs" dxfId="45" priority="10" operator="equal">
      <formula>25</formula>
    </cfRule>
  </conditionalFormatting>
  <conditionalFormatting sqref="G2:J36">
    <cfRule type="cellIs" dxfId="44" priority="9" operator="equal">
      <formula>29</formula>
    </cfRule>
  </conditionalFormatting>
  <conditionalFormatting sqref="K23:M25 N31:O34 K27:M35 N35:V35 K36:V36">
    <cfRule type="cellIs" dxfId="43" priority="8" operator="equal">
      <formula>25</formula>
    </cfRule>
  </conditionalFormatting>
  <conditionalFormatting sqref="K23:M25 N31:O34 K27:M35 N35:V35 K36:V36">
    <cfRule type="cellIs" dxfId="42" priority="7" operator="equal">
      <formula>29</formula>
    </cfRule>
  </conditionalFormatting>
  <conditionalFormatting sqref="K26:M26">
    <cfRule type="cellIs" dxfId="41" priority="5" operator="equal">
      <formula>29</formula>
    </cfRule>
    <cfRule type="cellIs" dxfId="40" priority="6" operator="equal">
      <formula>22</formula>
    </cfRule>
  </conditionalFormatting>
  <conditionalFormatting sqref="G1:O34 G37:O1048576 G35:V36">
    <cfRule type="cellIs" dxfId="39" priority="4" operator="equal">
      <formula>33</formula>
    </cfRule>
  </conditionalFormatting>
  <conditionalFormatting sqref="P37:V1048576 P1:T1 P2:V34 T4:V36">
    <cfRule type="cellIs" dxfId="38" priority="2" operator="equal">
      <formula>33</formula>
    </cfRule>
    <cfRule type="cellIs" dxfId="37" priority="3" operator="equal">
      <formula>28</formula>
    </cfRule>
  </conditionalFormatting>
  <conditionalFormatting sqref="G1:T1 G2:V1048576">
    <cfRule type="cellIs" dxfId="36" priority="1" operator="equal">
      <formula>35</formula>
    </cfRule>
  </conditionalFormatting>
  <pageMargins left="0.25" right="0.25" top="0.75" bottom="0.75" header="0.3" footer="0.3"/>
  <pageSetup paperSize="8" orientation="landscape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0"/>
  <sheetViews>
    <sheetView zoomScaleNormal="100" workbookViewId="0">
      <selection activeCell="U1" sqref="U1:Y2"/>
    </sheetView>
  </sheetViews>
  <sheetFormatPr defaultRowHeight="15"/>
  <cols>
    <col min="1" max="1" width="9.5703125" bestFit="1" customWidth="1"/>
    <col min="2" max="2" width="25.5703125" bestFit="1" customWidth="1"/>
    <col min="3" max="3" width="10.7109375" bestFit="1" customWidth="1"/>
    <col min="4" max="4" width="35.140625" bestFit="1" customWidth="1"/>
    <col min="6" max="6" width="6" bestFit="1" customWidth="1"/>
    <col min="7" max="13" width="8.42578125" bestFit="1" customWidth="1"/>
    <col min="16" max="16" width="8.42578125" bestFit="1" customWidth="1"/>
    <col min="17" max="17" width="6.5703125" bestFit="1" customWidth="1"/>
    <col min="18" max="19" width="8.5703125" bestFit="1" customWidth="1"/>
    <col min="20" max="25" width="9.85546875" customWidth="1"/>
    <col min="31" max="31" width="10.28515625" customWidth="1"/>
  </cols>
  <sheetData>
    <row r="1" spans="1:31">
      <c r="A1" s="10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0" t="s">
        <v>5</v>
      </c>
      <c r="G1" s="13" t="s">
        <v>6</v>
      </c>
      <c r="H1" s="13"/>
      <c r="I1" s="13"/>
      <c r="J1" s="13"/>
      <c r="K1" s="14" t="s">
        <v>7</v>
      </c>
      <c r="L1" s="15"/>
      <c r="M1" s="16"/>
      <c r="N1" s="14" t="s">
        <v>56</v>
      </c>
      <c r="O1" s="15"/>
      <c r="P1" s="16"/>
      <c r="Q1" s="14" t="s">
        <v>121</v>
      </c>
      <c r="R1" s="15"/>
      <c r="S1" s="15"/>
      <c r="T1" s="16"/>
      <c r="U1" s="14" t="s">
        <v>132</v>
      </c>
      <c r="V1" s="15"/>
      <c r="W1" s="15"/>
      <c r="X1" s="15"/>
      <c r="Y1" s="16"/>
      <c r="Z1" s="10" t="s">
        <v>8</v>
      </c>
      <c r="AA1" s="10" t="s">
        <v>9</v>
      </c>
      <c r="AB1" s="10" t="s">
        <v>10</v>
      </c>
      <c r="AC1" s="10" t="s">
        <v>124</v>
      </c>
      <c r="AD1" s="10" t="s">
        <v>129</v>
      </c>
      <c r="AE1" s="11" t="s">
        <v>130</v>
      </c>
    </row>
    <row r="2" spans="1:31">
      <c r="A2" s="10"/>
      <c r="B2" s="10"/>
      <c r="C2" s="11"/>
      <c r="D2" s="12"/>
      <c r="E2" s="10"/>
      <c r="F2" s="10"/>
      <c r="G2" s="1" t="s">
        <v>11</v>
      </c>
      <c r="H2" s="1" t="s">
        <v>12</v>
      </c>
      <c r="I2" s="1" t="s">
        <v>13</v>
      </c>
      <c r="J2" s="1" t="s">
        <v>14</v>
      </c>
      <c r="K2" s="1" t="s">
        <v>11</v>
      </c>
      <c r="L2" s="1" t="s">
        <v>12</v>
      </c>
      <c r="M2" s="1" t="s">
        <v>13</v>
      </c>
      <c r="N2" s="1" t="s">
        <v>11</v>
      </c>
      <c r="O2" s="1" t="s">
        <v>12</v>
      </c>
      <c r="P2" s="1" t="s">
        <v>13</v>
      </c>
      <c r="Q2" s="1" t="s">
        <v>11</v>
      </c>
      <c r="R2" s="1" t="s">
        <v>12</v>
      </c>
      <c r="S2" s="1" t="s">
        <v>122</v>
      </c>
      <c r="T2" s="1" t="s">
        <v>123</v>
      </c>
      <c r="U2" s="1" t="s">
        <v>11</v>
      </c>
      <c r="V2" s="1" t="s">
        <v>12</v>
      </c>
      <c r="W2" s="1" t="s">
        <v>122</v>
      </c>
      <c r="X2" s="1" t="s">
        <v>123</v>
      </c>
      <c r="Y2" s="1" t="s">
        <v>133</v>
      </c>
      <c r="Z2" s="10"/>
      <c r="AA2" s="10"/>
      <c r="AB2" s="10"/>
      <c r="AC2" s="10"/>
      <c r="AD2" s="10"/>
      <c r="AE2" s="11"/>
    </row>
    <row r="3" spans="1:31">
      <c r="A3" s="1">
        <v>1</v>
      </c>
      <c r="B3" s="1" t="s">
        <v>57</v>
      </c>
      <c r="C3" s="1">
        <v>869365</v>
      </c>
      <c r="D3" s="1" t="s">
        <v>28</v>
      </c>
      <c r="E3" s="1" t="s">
        <v>17</v>
      </c>
      <c r="F3" s="1" t="s">
        <v>24</v>
      </c>
      <c r="G3" s="1">
        <v>1</v>
      </c>
      <c r="H3" s="1">
        <v>2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5</v>
      </c>
      <c r="O3" s="1">
        <v>1</v>
      </c>
      <c r="P3" s="1">
        <v>8</v>
      </c>
      <c r="Q3" s="1">
        <v>1</v>
      </c>
      <c r="R3" s="1">
        <v>1</v>
      </c>
      <c r="S3" s="1">
        <v>1</v>
      </c>
      <c r="T3" s="1">
        <v>4</v>
      </c>
      <c r="U3" s="1">
        <v>1</v>
      </c>
      <c r="V3" s="1">
        <v>12</v>
      </c>
      <c r="W3" s="1">
        <v>3</v>
      </c>
      <c r="X3" s="1">
        <v>3</v>
      </c>
      <c r="Y3" s="1">
        <v>2</v>
      </c>
      <c r="Z3" s="1">
        <f>SUM(G3:Y3)</f>
        <v>50</v>
      </c>
      <c r="AA3" s="1">
        <f>LARGE(G3:Y3,1)</f>
        <v>12</v>
      </c>
      <c r="AB3" s="1">
        <f>LARGE(G3:Y3,2)</f>
        <v>8</v>
      </c>
      <c r="AC3" s="1">
        <f>LARGE(G3:Y3,3)</f>
        <v>5</v>
      </c>
      <c r="AD3" s="1">
        <f>LARGE(G3:Y3,4)</f>
        <v>4</v>
      </c>
      <c r="AE3" s="1">
        <f>Z3-AA3-AB3-AC3-AD3</f>
        <v>21</v>
      </c>
    </row>
    <row r="4" spans="1:31">
      <c r="A4" s="1">
        <v>2</v>
      </c>
      <c r="B4" s="1" t="s">
        <v>58</v>
      </c>
      <c r="C4" s="1">
        <v>993164</v>
      </c>
      <c r="D4" s="1" t="s">
        <v>26</v>
      </c>
      <c r="E4" s="1" t="s">
        <v>23</v>
      </c>
      <c r="F4" s="1" t="s">
        <v>24</v>
      </c>
      <c r="G4" s="1">
        <v>5</v>
      </c>
      <c r="H4" s="1">
        <v>3</v>
      </c>
      <c r="I4" s="1">
        <v>4</v>
      </c>
      <c r="J4" s="1">
        <v>7</v>
      </c>
      <c r="K4" s="1">
        <v>3</v>
      </c>
      <c r="L4" s="1">
        <v>7</v>
      </c>
      <c r="M4" s="1">
        <v>11</v>
      </c>
      <c r="N4" s="1">
        <v>3</v>
      </c>
      <c r="O4" s="1">
        <v>3</v>
      </c>
      <c r="P4" s="1">
        <v>4</v>
      </c>
      <c r="Q4" s="1">
        <v>3</v>
      </c>
      <c r="R4" s="1">
        <v>9</v>
      </c>
      <c r="S4" s="1">
        <v>2</v>
      </c>
      <c r="T4" s="1">
        <v>2</v>
      </c>
      <c r="U4" s="1">
        <v>5</v>
      </c>
      <c r="V4" s="1">
        <v>22</v>
      </c>
      <c r="W4" s="1">
        <v>22</v>
      </c>
      <c r="X4" s="1">
        <v>8</v>
      </c>
      <c r="Y4" s="1">
        <v>22</v>
      </c>
      <c r="Z4" s="1">
        <f>SUM(G4:Y4)</f>
        <v>145</v>
      </c>
      <c r="AA4" s="1">
        <f>LARGE(G4:Y4,1)</f>
        <v>22</v>
      </c>
      <c r="AB4" s="1">
        <f>LARGE(G4:Y4,2)</f>
        <v>22</v>
      </c>
      <c r="AC4" s="1">
        <f>LARGE(G4:Y4,3)</f>
        <v>22</v>
      </c>
      <c r="AD4" s="1">
        <f>LARGE(G4:Y4,4)</f>
        <v>11</v>
      </c>
      <c r="AE4" s="1">
        <f>Z4-AA4-AB4-AC4-AD4</f>
        <v>68</v>
      </c>
    </row>
    <row r="5" spans="1:31">
      <c r="A5" s="1">
        <v>3</v>
      </c>
      <c r="B5" s="1" t="s">
        <v>59</v>
      </c>
      <c r="C5" s="1">
        <v>977830</v>
      </c>
      <c r="D5" s="1" t="s">
        <v>16</v>
      </c>
      <c r="E5" s="1" t="s">
        <v>23</v>
      </c>
      <c r="F5" s="1" t="s">
        <v>24</v>
      </c>
      <c r="G5" s="1">
        <v>2</v>
      </c>
      <c r="H5" s="1">
        <v>17</v>
      </c>
      <c r="I5" s="1">
        <v>9</v>
      </c>
      <c r="J5" s="1">
        <v>3</v>
      </c>
      <c r="K5" s="1">
        <v>7</v>
      </c>
      <c r="L5" s="1">
        <v>14</v>
      </c>
      <c r="M5" s="1">
        <v>6</v>
      </c>
      <c r="N5" s="1">
        <v>1</v>
      </c>
      <c r="O5" s="1">
        <v>4</v>
      </c>
      <c r="P5" s="1">
        <v>1</v>
      </c>
      <c r="Q5" s="1">
        <v>8</v>
      </c>
      <c r="R5" s="1">
        <v>21</v>
      </c>
      <c r="S5" s="1">
        <v>13</v>
      </c>
      <c r="T5" s="1">
        <v>5</v>
      </c>
      <c r="U5" s="1">
        <v>11</v>
      </c>
      <c r="V5" s="1">
        <v>1</v>
      </c>
      <c r="W5" s="1">
        <v>6</v>
      </c>
      <c r="X5" s="1">
        <v>22</v>
      </c>
      <c r="Y5" s="1">
        <v>1</v>
      </c>
      <c r="Z5" s="1">
        <f>SUM(G5:Y5)</f>
        <v>152</v>
      </c>
      <c r="AA5" s="1">
        <f>LARGE(G5:Y5,1)</f>
        <v>22</v>
      </c>
      <c r="AB5" s="1">
        <f>LARGE(G5:Y5,2)</f>
        <v>21</v>
      </c>
      <c r="AC5" s="1">
        <f>LARGE(G5:Y5,3)</f>
        <v>17</v>
      </c>
      <c r="AD5" s="1">
        <f>LARGE(G5:Y5,4)</f>
        <v>14</v>
      </c>
      <c r="AE5" s="1">
        <f>Z5-AA5-AB5-AC5-AD5</f>
        <v>78</v>
      </c>
    </row>
    <row r="6" spans="1:31">
      <c r="A6" s="1">
        <v>4</v>
      </c>
      <c r="B6" s="1" t="s">
        <v>61</v>
      </c>
      <c r="C6" s="1">
        <v>914491</v>
      </c>
      <c r="D6" s="1" t="s">
        <v>16</v>
      </c>
      <c r="E6" s="1" t="s">
        <v>62</v>
      </c>
      <c r="F6" s="1" t="s">
        <v>18</v>
      </c>
      <c r="G6" s="1">
        <v>12</v>
      </c>
      <c r="H6" s="1">
        <v>1</v>
      </c>
      <c r="I6" s="1">
        <v>15</v>
      </c>
      <c r="J6" s="1">
        <v>21</v>
      </c>
      <c r="K6" s="1">
        <v>2</v>
      </c>
      <c r="L6" s="1">
        <v>10</v>
      </c>
      <c r="M6" s="1">
        <v>7</v>
      </c>
      <c r="N6" s="1">
        <v>6</v>
      </c>
      <c r="O6" s="1">
        <v>5</v>
      </c>
      <c r="P6" s="1">
        <v>3</v>
      </c>
      <c r="Q6" s="1">
        <v>9</v>
      </c>
      <c r="R6" s="1">
        <v>4</v>
      </c>
      <c r="S6" s="1">
        <v>9</v>
      </c>
      <c r="T6" s="1">
        <v>8</v>
      </c>
      <c r="U6" s="1">
        <v>9</v>
      </c>
      <c r="V6" s="1">
        <v>4</v>
      </c>
      <c r="W6" s="1">
        <v>7</v>
      </c>
      <c r="X6" s="1">
        <v>2</v>
      </c>
      <c r="Y6" s="1">
        <v>6</v>
      </c>
      <c r="Z6" s="1">
        <f>SUM(G6:Y6)</f>
        <v>140</v>
      </c>
      <c r="AA6" s="1">
        <f>LARGE(G6:Y6,1)</f>
        <v>21</v>
      </c>
      <c r="AB6" s="1">
        <f>LARGE(G6:Y6,2)</f>
        <v>15</v>
      </c>
      <c r="AC6" s="1">
        <f>LARGE(G6:Y6,3)</f>
        <v>12</v>
      </c>
      <c r="AD6" s="1">
        <f>LARGE(G6:Y6,4)</f>
        <v>10</v>
      </c>
      <c r="AE6" s="1">
        <f>Z6-AA6-AB6-AC6-AD6</f>
        <v>82</v>
      </c>
    </row>
    <row r="7" spans="1:31">
      <c r="A7" s="1">
        <v>5</v>
      </c>
      <c r="B7" s="1" t="s">
        <v>65</v>
      </c>
      <c r="C7" s="1">
        <v>1198191</v>
      </c>
      <c r="D7" s="1" t="s">
        <v>16</v>
      </c>
      <c r="E7" s="1" t="s">
        <v>126</v>
      </c>
      <c r="F7" s="1" t="s">
        <v>24</v>
      </c>
      <c r="G7" s="1">
        <v>10</v>
      </c>
      <c r="H7" s="1">
        <v>15</v>
      </c>
      <c r="I7" s="1">
        <v>12</v>
      </c>
      <c r="J7" s="1">
        <v>10</v>
      </c>
      <c r="K7" s="1">
        <v>10</v>
      </c>
      <c r="L7" s="1">
        <v>17</v>
      </c>
      <c r="M7" s="1">
        <v>22</v>
      </c>
      <c r="N7" s="1">
        <v>2</v>
      </c>
      <c r="O7" s="1">
        <v>6</v>
      </c>
      <c r="P7" s="1">
        <v>5</v>
      </c>
      <c r="Q7" s="1">
        <v>5</v>
      </c>
      <c r="R7" s="1">
        <v>5</v>
      </c>
      <c r="S7" s="1">
        <v>6</v>
      </c>
      <c r="T7" s="1">
        <v>1</v>
      </c>
      <c r="U7" s="1">
        <v>4</v>
      </c>
      <c r="V7" s="1">
        <v>3</v>
      </c>
      <c r="W7" s="1">
        <v>2</v>
      </c>
      <c r="X7" s="1">
        <v>4</v>
      </c>
      <c r="Y7" s="1">
        <v>22</v>
      </c>
      <c r="Z7" s="1">
        <f>SUM(G7:Y7)</f>
        <v>161</v>
      </c>
      <c r="AA7" s="1">
        <f>LARGE(G7:Y7,1)</f>
        <v>22</v>
      </c>
      <c r="AB7" s="1">
        <f>LARGE(G7:Y7,2)</f>
        <v>22</v>
      </c>
      <c r="AC7" s="1">
        <f>LARGE(G7:Y7,3)</f>
        <v>17</v>
      </c>
      <c r="AD7" s="1">
        <f>LARGE(G7:Y7,4)</f>
        <v>15</v>
      </c>
      <c r="AE7" s="1">
        <f>Z7-AA7-AB7-AC7-AD7</f>
        <v>85</v>
      </c>
    </row>
    <row r="8" spans="1:31">
      <c r="A8" s="1">
        <v>6</v>
      </c>
      <c r="B8" s="1" t="s">
        <v>64</v>
      </c>
      <c r="C8" s="1">
        <v>1095563</v>
      </c>
      <c r="D8" s="1" t="s">
        <v>32</v>
      </c>
      <c r="E8" s="1" t="s">
        <v>126</v>
      </c>
      <c r="F8" s="1" t="s">
        <v>24</v>
      </c>
      <c r="G8" s="1">
        <v>19</v>
      </c>
      <c r="H8" s="1">
        <v>12</v>
      </c>
      <c r="I8" s="1">
        <v>13</v>
      </c>
      <c r="J8" s="1">
        <v>11</v>
      </c>
      <c r="K8" s="1">
        <v>4</v>
      </c>
      <c r="L8" s="1">
        <v>11</v>
      </c>
      <c r="M8" s="1">
        <v>3</v>
      </c>
      <c r="N8" s="1">
        <v>4</v>
      </c>
      <c r="O8" s="1">
        <v>7</v>
      </c>
      <c r="P8" s="1">
        <v>7</v>
      </c>
      <c r="Q8" s="1">
        <v>4</v>
      </c>
      <c r="R8" s="1">
        <v>7</v>
      </c>
      <c r="S8" s="1">
        <v>10</v>
      </c>
      <c r="T8" s="1">
        <v>9</v>
      </c>
      <c r="U8" s="1">
        <v>13</v>
      </c>
      <c r="V8" s="1">
        <v>10</v>
      </c>
      <c r="W8" s="1">
        <v>5</v>
      </c>
      <c r="X8" s="1">
        <v>1</v>
      </c>
      <c r="Y8" s="1">
        <v>8</v>
      </c>
      <c r="Z8" s="1">
        <f>SUM(G8:Y8)</f>
        <v>158</v>
      </c>
      <c r="AA8" s="1">
        <f>LARGE(G8:Y8,1)</f>
        <v>19</v>
      </c>
      <c r="AB8" s="1">
        <f>LARGE(G8:Y8,2)</f>
        <v>13</v>
      </c>
      <c r="AC8" s="1">
        <f>LARGE(G8:Y8,3)</f>
        <v>13</v>
      </c>
      <c r="AD8" s="1">
        <f>LARGE(G8:Y8,4)</f>
        <v>12</v>
      </c>
      <c r="AE8" s="1">
        <f>Z8-AA8-AB8-AC8-AD8</f>
        <v>101</v>
      </c>
    </row>
    <row r="9" spans="1:31">
      <c r="A9" s="1">
        <v>7</v>
      </c>
      <c r="B9" s="1" t="s">
        <v>60</v>
      </c>
      <c r="C9" s="1">
        <v>1077993</v>
      </c>
      <c r="D9" s="1" t="s">
        <v>28</v>
      </c>
      <c r="E9" s="1" t="s">
        <v>126</v>
      </c>
      <c r="F9" s="1" t="s">
        <v>18</v>
      </c>
      <c r="G9" s="1">
        <v>7</v>
      </c>
      <c r="H9" s="1">
        <v>14</v>
      </c>
      <c r="I9" s="1">
        <v>8</v>
      </c>
      <c r="J9" s="1">
        <v>6</v>
      </c>
      <c r="K9" s="1">
        <v>5</v>
      </c>
      <c r="L9" s="1">
        <v>3</v>
      </c>
      <c r="M9" s="1">
        <v>10</v>
      </c>
      <c r="N9" s="1">
        <v>8</v>
      </c>
      <c r="O9" s="1">
        <v>2</v>
      </c>
      <c r="P9" s="1">
        <v>2</v>
      </c>
      <c r="Q9" s="1">
        <v>2</v>
      </c>
      <c r="R9" s="1">
        <v>3</v>
      </c>
      <c r="S9" s="1">
        <v>3</v>
      </c>
      <c r="T9" s="1">
        <v>3</v>
      </c>
      <c r="U9" s="1">
        <v>39</v>
      </c>
      <c r="V9" s="1">
        <v>39</v>
      </c>
      <c r="W9" s="1">
        <v>39</v>
      </c>
      <c r="X9" s="1">
        <v>39</v>
      </c>
      <c r="Y9" s="1">
        <v>39</v>
      </c>
      <c r="Z9" s="1">
        <f>SUM(G9:Y9)</f>
        <v>271</v>
      </c>
      <c r="AA9" s="1">
        <f>LARGE(G9:Y9,1)</f>
        <v>39</v>
      </c>
      <c r="AB9" s="1">
        <f>LARGE(G9:Y9,2)</f>
        <v>39</v>
      </c>
      <c r="AC9" s="1">
        <f>LARGE(G9:Y9,3)</f>
        <v>39</v>
      </c>
      <c r="AD9" s="1">
        <f>LARGE(G9:Y9,4)</f>
        <v>39</v>
      </c>
      <c r="AE9" s="1">
        <f>Z9-AA9-AB9-AC9-AD9</f>
        <v>115</v>
      </c>
    </row>
    <row r="10" spans="1:31">
      <c r="A10" s="1">
        <v>8</v>
      </c>
      <c r="B10" s="1" t="s">
        <v>70</v>
      </c>
      <c r="C10" s="1">
        <v>1088094</v>
      </c>
      <c r="D10" s="1" t="s">
        <v>28</v>
      </c>
      <c r="E10" s="1" t="s">
        <v>126</v>
      </c>
      <c r="F10" s="1" t="s">
        <v>24</v>
      </c>
      <c r="G10" s="1">
        <v>9</v>
      </c>
      <c r="H10" s="1">
        <v>9</v>
      </c>
      <c r="I10" s="1">
        <v>19</v>
      </c>
      <c r="J10" s="1">
        <v>12</v>
      </c>
      <c r="K10" s="1">
        <v>14</v>
      </c>
      <c r="L10" s="1">
        <v>13</v>
      </c>
      <c r="M10" s="1">
        <v>13</v>
      </c>
      <c r="N10" s="1">
        <v>39</v>
      </c>
      <c r="O10" s="1">
        <v>39</v>
      </c>
      <c r="P10" s="1">
        <v>39</v>
      </c>
      <c r="Q10" s="1">
        <v>6</v>
      </c>
      <c r="R10" s="1">
        <v>2</v>
      </c>
      <c r="S10" s="1">
        <v>5</v>
      </c>
      <c r="T10" s="1">
        <v>7</v>
      </c>
      <c r="U10" s="1">
        <v>7</v>
      </c>
      <c r="V10" s="1">
        <v>7</v>
      </c>
      <c r="W10" s="1">
        <v>9</v>
      </c>
      <c r="X10" s="1">
        <v>9</v>
      </c>
      <c r="Y10" s="1">
        <v>4</v>
      </c>
      <c r="Z10" s="1">
        <f>SUM(G10:Y10)</f>
        <v>262</v>
      </c>
      <c r="AA10" s="1">
        <f>LARGE(G10:Y10,1)</f>
        <v>39</v>
      </c>
      <c r="AB10" s="1">
        <f>LARGE(G10:Y10,2)</f>
        <v>39</v>
      </c>
      <c r="AC10" s="1">
        <f>LARGE(G10:Y10,3)</f>
        <v>39</v>
      </c>
      <c r="AD10" s="1">
        <f>LARGE(G10:Y10,4)</f>
        <v>19</v>
      </c>
      <c r="AE10" s="1">
        <f>Z10-AA10-AB10-AC10-AD10</f>
        <v>126</v>
      </c>
    </row>
    <row r="11" spans="1:31">
      <c r="A11" s="1">
        <v>9</v>
      </c>
      <c r="B11" s="1" t="s">
        <v>63</v>
      </c>
      <c r="C11" s="1">
        <v>1087216</v>
      </c>
      <c r="D11" s="1" t="s">
        <v>22</v>
      </c>
      <c r="E11" s="1" t="s">
        <v>126</v>
      </c>
      <c r="F11" s="1" t="s">
        <v>24</v>
      </c>
      <c r="G11" s="1">
        <v>6</v>
      </c>
      <c r="H11" s="1">
        <v>7</v>
      </c>
      <c r="I11" s="1">
        <v>6</v>
      </c>
      <c r="J11" s="1">
        <v>5</v>
      </c>
      <c r="K11" s="1">
        <v>6</v>
      </c>
      <c r="L11" s="1">
        <v>12</v>
      </c>
      <c r="M11" s="1">
        <v>22</v>
      </c>
      <c r="N11" s="1">
        <v>9</v>
      </c>
      <c r="O11" s="1">
        <v>10</v>
      </c>
      <c r="P11" s="1">
        <v>9</v>
      </c>
      <c r="Q11" s="1">
        <v>7</v>
      </c>
      <c r="R11" s="1">
        <v>6</v>
      </c>
      <c r="S11" s="1">
        <v>4</v>
      </c>
      <c r="T11" s="1">
        <v>6</v>
      </c>
      <c r="U11" s="1">
        <v>39</v>
      </c>
      <c r="V11" s="1">
        <v>39</v>
      </c>
      <c r="W11" s="1">
        <v>39</v>
      </c>
      <c r="X11" s="1">
        <v>39</v>
      </c>
      <c r="Y11" s="1">
        <v>39</v>
      </c>
      <c r="Z11" s="1">
        <f>SUM(G11:Y11)</f>
        <v>310</v>
      </c>
      <c r="AA11" s="1">
        <f>LARGE(G11:Y11,1)</f>
        <v>39</v>
      </c>
      <c r="AB11" s="1">
        <f>LARGE(G11:Y11,2)</f>
        <v>39</v>
      </c>
      <c r="AC11" s="1">
        <f>LARGE(G11:Y11,3)</f>
        <v>39</v>
      </c>
      <c r="AD11" s="1">
        <f>LARGE(G11:Y11,4)</f>
        <v>39</v>
      </c>
      <c r="AE11" s="1">
        <f>Z11-AA11-AB11-AC11-AD11</f>
        <v>154</v>
      </c>
    </row>
    <row r="12" spans="1:31">
      <c r="A12" s="1">
        <v>10</v>
      </c>
      <c r="B12" s="1" t="s">
        <v>71</v>
      </c>
      <c r="C12" s="1">
        <v>1075722</v>
      </c>
      <c r="D12" s="1" t="s">
        <v>28</v>
      </c>
      <c r="E12" s="1" t="s">
        <v>23</v>
      </c>
      <c r="F12" s="1" t="s">
        <v>24</v>
      </c>
      <c r="G12" s="1">
        <v>18</v>
      </c>
      <c r="H12" s="1">
        <v>10</v>
      </c>
      <c r="I12" s="1">
        <v>18</v>
      </c>
      <c r="J12" s="1">
        <v>16</v>
      </c>
      <c r="K12" s="1">
        <v>16</v>
      </c>
      <c r="L12" s="1">
        <v>4</v>
      </c>
      <c r="M12" s="1">
        <v>8</v>
      </c>
      <c r="N12" s="1">
        <v>39</v>
      </c>
      <c r="O12" s="1">
        <v>39</v>
      </c>
      <c r="P12" s="1">
        <v>39</v>
      </c>
      <c r="Q12" s="1">
        <v>13</v>
      </c>
      <c r="R12" s="1">
        <v>11</v>
      </c>
      <c r="S12" s="1">
        <v>14</v>
      </c>
      <c r="T12" s="1">
        <v>10</v>
      </c>
      <c r="U12" s="1">
        <v>14</v>
      </c>
      <c r="V12" s="1">
        <v>9</v>
      </c>
      <c r="W12" s="1">
        <v>10</v>
      </c>
      <c r="X12" s="1">
        <v>22</v>
      </c>
      <c r="Y12" s="1">
        <v>5</v>
      </c>
      <c r="Z12" s="1">
        <f>SUM(G12:Y12)</f>
        <v>315</v>
      </c>
      <c r="AA12" s="1">
        <f>LARGE(G12:Y12,1)</f>
        <v>39</v>
      </c>
      <c r="AB12" s="1">
        <f>LARGE(G12:Y12,2)</f>
        <v>39</v>
      </c>
      <c r="AC12" s="1">
        <f>LARGE(G12:Y12,3)</f>
        <v>39</v>
      </c>
      <c r="AD12" s="1">
        <f>LARGE(G12:Y12,4)</f>
        <v>22</v>
      </c>
      <c r="AE12" s="1">
        <f>Z12-AA12-AB12-AC12-AD12</f>
        <v>176</v>
      </c>
    </row>
    <row r="13" spans="1:31">
      <c r="A13" s="1">
        <v>11</v>
      </c>
      <c r="B13" s="1" t="s">
        <v>72</v>
      </c>
      <c r="C13" s="1">
        <v>195235</v>
      </c>
      <c r="D13" s="1" t="s">
        <v>42</v>
      </c>
      <c r="E13" s="1" t="s">
        <v>73</v>
      </c>
      <c r="F13" s="1" t="s">
        <v>24</v>
      </c>
      <c r="G13" s="1">
        <v>21</v>
      </c>
      <c r="H13" s="1">
        <v>21</v>
      </c>
      <c r="I13" s="1">
        <v>21</v>
      </c>
      <c r="J13" s="1">
        <v>15</v>
      </c>
      <c r="K13" s="1">
        <v>39</v>
      </c>
      <c r="L13" s="1">
        <v>39</v>
      </c>
      <c r="M13" s="1">
        <v>39</v>
      </c>
      <c r="N13" s="1">
        <v>12</v>
      </c>
      <c r="O13" s="1">
        <v>14</v>
      </c>
      <c r="P13" s="1">
        <v>11</v>
      </c>
      <c r="Q13" s="1">
        <v>19</v>
      </c>
      <c r="R13" s="1">
        <v>21</v>
      </c>
      <c r="S13" s="1">
        <v>21</v>
      </c>
      <c r="T13" s="1">
        <v>21</v>
      </c>
      <c r="U13" s="1">
        <v>17</v>
      </c>
      <c r="V13" s="1">
        <v>17</v>
      </c>
      <c r="W13" s="1">
        <v>11</v>
      </c>
      <c r="X13" s="1">
        <v>15</v>
      </c>
      <c r="Y13" s="1">
        <v>12</v>
      </c>
      <c r="Z13" s="1">
        <f>SUM(G13:Y13)</f>
        <v>386</v>
      </c>
      <c r="AA13" s="1">
        <f>LARGE(G13:Y13,1)</f>
        <v>39</v>
      </c>
      <c r="AB13" s="1">
        <f>LARGE(G13:Y13,2)</f>
        <v>39</v>
      </c>
      <c r="AC13" s="1">
        <f>LARGE(G13:Y13,3)</f>
        <v>39</v>
      </c>
      <c r="AD13" s="1">
        <f>LARGE(G13:Y13,4)</f>
        <v>21</v>
      </c>
      <c r="AE13" s="1">
        <f>Z13-AA13-AB13-AC13-AD13</f>
        <v>248</v>
      </c>
    </row>
    <row r="14" spans="1:31">
      <c r="A14" s="1">
        <v>12</v>
      </c>
      <c r="B14" s="1" t="s">
        <v>82</v>
      </c>
      <c r="C14" s="1">
        <v>1239966</v>
      </c>
      <c r="D14" s="1" t="s">
        <v>28</v>
      </c>
      <c r="E14" s="5" t="s">
        <v>83</v>
      </c>
      <c r="F14" s="5" t="s">
        <v>24</v>
      </c>
      <c r="G14" s="1">
        <v>39</v>
      </c>
      <c r="H14" s="1">
        <v>39</v>
      </c>
      <c r="I14" s="1">
        <v>39</v>
      </c>
      <c r="J14" s="1">
        <v>39</v>
      </c>
      <c r="K14" s="1">
        <v>39</v>
      </c>
      <c r="L14" s="1">
        <v>39</v>
      </c>
      <c r="M14" s="1">
        <v>39</v>
      </c>
      <c r="N14" s="1">
        <v>14</v>
      </c>
      <c r="O14" s="1">
        <v>8</v>
      </c>
      <c r="P14" s="1">
        <v>6</v>
      </c>
      <c r="Q14" s="1">
        <v>14</v>
      </c>
      <c r="R14" s="1">
        <v>13</v>
      </c>
      <c r="S14" s="1">
        <v>7</v>
      </c>
      <c r="T14" s="1">
        <v>13</v>
      </c>
      <c r="U14" s="1">
        <v>15</v>
      </c>
      <c r="V14" s="1">
        <v>13</v>
      </c>
      <c r="W14" s="1">
        <v>13</v>
      </c>
      <c r="X14" s="1">
        <v>10</v>
      </c>
      <c r="Y14" s="1">
        <v>10</v>
      </c>
      <c r="Z14" s="1">
        <f>SUM(G14:Y14)</f>
        <v>409</v>
      </c>
      <c r="AA14" s="1">
        <f>LARGE(G14:Y14,1)</f>
        <v>39</v>
      </c>
      <c r="AB14" s="1">
        <f>LARGE(G14:Y14,2)</f>
        <v>39</v>
      </c>
      <c r="AC14" s="1">
        <f>LARGE(G14:Y14,3)</f>
        <v>39</v>
      </c>
      <c r="AD14" s="1">
        <f>LARGE(G14:Y14,4)</f>
        <v>39</v>
      </c>
      <c r="AE14" s="1">
        <f>Z14-AA14-AB14-AC14-AD14</f>
        <v>253</v>
      </c>
    </row>
    <row r="15" spans="1:31">
      <c r="A15" s="1">
        <v>13</v>
      </c>
      <c r="B15" s="1" t="s">
        <v>68</v>
      </c>
      <c r="C15" s="1">
        <v>1080872</v>
      </c>
      <c r="D15" s="1" t="s">
        <v>28</v>
      </c>
      <c r="E15" s="1" t="s">
        <v>126</v>
      </c>
      <c r="F15" s="1" t="s">
        <v>24</v>
      </c>
      <c r="G15" s="1">
        <v>13</v>
      </c>
      <c r="H15" s="1">
        <v>19</v>
      </c>
      <c r="I15" s="1">
        <v>5</v>
      </c>
      <c r="J15" s="1">
        <v>9</v>
      </c>
      <c r="K15" s="1">
        <v>15</v>
      </c>
      <c r="L15" s="1">
        <v>2</v>
      </c>
      <c r="M15" s="1">
        <v>12</v>
      </c>
      <c r="N15" s="1">
        <v>7</v>
      </c>
      <c r="O15" s="1">
        <v>11</v>
      </c>
      <c r="P15" s="1">
        <v>14</v>
      </c>
      <c r="Q15" s="1">
        <v>39</v>
      </c>
      <c r="R15" s="1">
        <v>39</v>
      </c>
      <c r="S15" s="1">
        <v>39</v>
      </c>
      <c r="T15" s="1">
        <v>39</v>
      </c>
      <c r="U15" s="1">
        <v>39</v>
      </c>
      <c r="V15" s="1">
        <v>39</v>
      </c>
      <c r="W15" s="1">
        <v>39</v>
      </c>
      <c r="X15" s="1">
        <v>39</v>
      </c>
      <c r="Y15" s="1">
        <v>39</v>
      </c>
      <c r="Z15" s="1">
        <f>SUM(G15:Y15)</f>
        <v>458</v>
      </c>
      <c r="AA15" s="1">
        <f>LARGE(G15:Y15,1)</f>
        <v>39</v>
      </c>
      <c r="AB15" s="1">
        <f>LARGE(G15:Y15,2)</f>
        <v>39</v>
      </c>
      <c r="AC15" s="1">
        <f>LARGE(G15:Y15,3)</f>
        <v>39</v>
      </c>
      <c r="AD15" s="1">
        <f>LARGE(G15:Y15,4)</f>
        <v>39</v>
      </c>
      <c r="AE15" s="1">
        <f>Z15-AA15-AB15-AC15-AD15</f>
        <v>302</v>
      </c>
    </row>
    <row r="16" spans="1:31">
      <c r="A16" s="1">
        <v>14</v>
      </c>
      <c r="B16" s="1" t="s">
        <v>74</v>
      </c>
      <c r="C16" s="1">
        <v>1079980</v>
      </c>
      <c r="D16" s="1" t="s">
        <v>50</v>
      </c>
      <c r="E16" s="1" t="s">
        <v>23</v>
      </c>
      <c r="F16" s="1" t="s">
        <v>24</v>
      </c>
      <c r="G16" s="1">
        <v>39</v>
      </c>
      <c r="H16" s="1">
        <v>39</v>
      </c>
      <c r="I16" s="1">
        <v>39</v>
      </c>
      <c r="J16" s="1">
        <v>39</v>
      </c>
      <c r="K16" s="1">
        <v>19</v>
      </c>
      <c r="L16" s="1">
        <v>22</v>
      </c>
      <c r="M16" s="1">
        <v>15</v>
      </c>
      <c r="N16" s="1">
        <v>10</v>
      </c>
      <c r="O16" s="1">
        <v>9</v>
      </c>
      <c r="P16" s="1">
        <v>10</v>
      </c>
      <c r="Q16" s="1">
        <v>10</v>
      </c>
      <c r="R16" s="1">
        <v>10</v>
      </c>
      <c r="S16" s="1">
        <v>12</v>
      </c>
      <c r="T16" s="1">
        <v>11</v>
      </c>
      <c r="U16" s="1">
        <v>39</v>
      </c>
      <c r="V16" s="1">
        <v>39</v>
      </c>
      <c r="W16" s="1">
        <v>39</v>
      </c>
      <c r="X16" s="1">
        <v>39</v>
      </c>
      <c r="Y16" s="1">
        <v>39</v>
      </c>
      <c r="Z16" s="1">
        <f>SUM(G16:Y16)</f>
        <v>479</v>
      </c>
      <c r="AA16" s="1">
        <f>LARGE(G16:Y16,1)</f>
        <v>39</v>
      </c>
      <c r="AB16" s="1">
        <f>LARGE(G16:Y16,2)</f>
        <v>39</v>
      </c>
      <c r="AC16" s="1">
        <f>LARGE(G16:Y16,3)</f>
        <v>39</v>
      </c>
      <c r="AD16" s="1">
        <f>LARGE(G16:Y16,4)</f>
        <v>39</v>
      </c>
      <c r="AE16" s="1">
        <f>Z16-AA16-AB16-AC16-AD16</f>
        <v>323</v>
      </c>
    </row>
    <row r="17" spans="1:31">
      <c r="A17" s="1">
        <v>15</v>
      </c>
      <c r="B17" s="1" t="s">
        <v>75</v>
      </c>
      <c r="C17" s="1">
        <v>1080043</v>
      </c>
      <c r="D17" s="1" t="s">
        <v>50</v>
      </c>
      <c r="E17" s="1" t="s">
        <v>23</v>
      </c>
      <c r="F17" s="1" t="s">
        <v>24</v>
      </c>
      <c r="G17" s="1">
        <v>39</v>
      </c>
      <c r="H17" s="1">
        <v>39</v>
      </c>
      <c r="I17" s="1">
        <v>39</v>
      </c>
      <c r="J17" s="1">
        <v>39</v>
      </c>
      <c r="K17" s="3">
        <v>23</v>
      </c>
      <c r="L17" s="1">
        <v>22</v>
      </c>
      <c r="M17" s="1">
        <v>22</v>
      </c>
      <c r="N17" s="1">
        <v>11</v>
      </c>
      <c r="O17" s="1">
        <v>13</v>
      </c>
      <c r="P17" s="1">
        <v>13</v>
      </c>
      <c r="Q17" s="1">
        <v>39</v>
      </c>
      <c r="R17" s="1">
        <v>39</v>
      </c>
      <c r="S17" s="1">
        <v>39</v>
      </c>
      <c r="T17" s="1">
        <v>39</v>
      </c>
      <c r="U17" s="1">
        <v>18</v>
      </c>
      <c r="V17" s="1">
        <v>16</v>
      </c>
      <c r="W17" s="1">
        <v>12</v>
      </c>
      <c r="X17" s="1">
        <v>13</v>
      </c>
      <c r="Y17" s="1">
        <v>9</v>
      </c>
      <c r="Z17" s="1">
        <f>SUM(G17:Y17)</f>
        <v>484</v>
      </c>
      <c r="AA17" s="1">
        <f>LARGE(G17:Y17,1)</f>
        <v>39</v>
      </c>
      <c r="AB17" s="1">
        <f>LARGE(G17:Y17,2)</f>
        <v>39</v>
      </c>
      <c r="AC17" s="1">
        <f>LARGE(G17:Y17,3)</f>
        <v>39</v>
      </c>
      <c r="AD17" s="1">
        <f>LARGE(G17:Y17,4)</f>
        <v>39</v>
      </c>
      <c r="AE17" s="1">
        <f>Z17-AA17-AB17-AC17-AD17</f>
        <v>328</v>
      </c>
    </row>
    <row r="18" spans="1:31">
      <c r="A18" s="1">
        <v>16</v>
      </c>
      <c r="B18" s="1" t="s">
        <v>116</v>
      </c>
      <c r="C18" s="1">
        <v>179058</v>
      </c>
      <c r="D18" s="5" t="s">
        <v>114</v>
      </c>
      <c r="E18" s="5" t="s">
        <v>83</v>
      </c>
      <c r="F18" s="5" t="s">
        <v>24</v>
      </c>
      <c r="G18" s="1">
        <v>39</v>
      </c>
      <c r="H18" s="1">
        <v>39</v>
      </c>
      <c r="I18" s="1">
        <v>39</v>
      </c>
      <c r="J18" s="1">
        <v>39</v>
      </c>
      <c r="K18" s="1">
        <v>39</v>
      </c>
      <c r="L18" s="1">
        <v>39</v>
      </c>
      <c r="M18" s="1">
        <v>39</v>
      </c>
      <c r="N18" s="1">
        <v>39</v>
      </c>
      <c r="O18" s="1">
        <v>39</v>
      </c>
      <c r="P18" s="1">
        <v>39</v>
      </c>
      <c r="Q18" s="1">
        <v>11</v>
      </c>
      <c r="R18" s="1">
        <v>12</v>
      </c>
      <c r="S18" s="1">
        <v>11</v>
      </c>
      <c r="T18" s="1">
        <v>14</v>
      </c>
      <c r="U18" s="1">
        <v>10</v>
      </c>
      <c r="V18" s="1">
        <v>11</v>
      </c>
      <c r="W18" s="1">
        <v>22</v>
      </c>
      <c r="X18" s="1">
        <v>12</v>
      </c>
      <c r="Y18" s="1">
        <v>11</v>
      </c>
      <c r="Z18" s="1">
        <f>SUM(G18:Y18)</f>
        <v>504</v>
      </c>
      <c r="AA18" s="1">
        <f>LARGE(G18:Y18,1)</f>
        <v>39</v>
      </c>
      <c r="AB18" s="1">
        <f>LARGE(G18:Y18,2)</f>
        <v>39</v>
      </c>
      <c r="AC18" s="1">
        <f>LARGE(G18:Y18,3)</f>
        <v>39</v>
      </c>
      <c r="AD18" s="1">
        <f>LARGE(G18:Y18,4)</f>
        <v>39</v>
      </c>
      <c r="AE18" s="1">
        <f>Z18-AA18-AB18-AC18-AD18</f>
        <v>348</v>
      </c>
    </row>
    <row r="19" spans="1:31">
      <c r="A19" s="1">
        <v>17</v>
      </c>
      <c r="B19" s="1" t="s">
        <v>66</v>
      </c>
      <c r="C19" s="1">
        <v>886744</v>
      </c>
      <c r="D19" s="1" t="s">
        <v>28</v>
      </c>
      <c r="E19" s="1" t="s">
        <v>62</v>
      </c>
      <c r="F19" s="1" t="s">
        <v>24</v>
      </c>
      <c r="G19" s="1">
        <v>4</v>
      </c>
      <c r="H19" s="1">
        <v>5</v>
      </c>
      <c r="I19" s="1">
        <v>3</v>
      </c>
      <c r="J19" s="1">
        <v>4</v>
      </c>
      <c r="K19" s="1">
        <v>8</v>
      </c>
      <c r="L19" s="1">
        <v>5</v>
      </c>
      <c r="M19" s="1">
        <v>9</v>
      </c>
      <c r="N19" s="1">
        <v>39</v>
      </c>
      <c r="O19" s="1">
        <v>39</v>
      </c>
      <c r="P19" s="1">
        <v>39</v>
      </c>
      <c r="Q19" s="1">
        <v>39</v>
      </c>
      <c r="R19" s="1">
        <v>39</v>
      </c>
      <c r="S19" s="1">
        <v>39</v>
      </c>
      <c r="T19" s="1">
        <v>39</v>
      </c>
      <c r="U19" s="1">
        <v>39</v>
      </c>
      <c r="V19" s="1">
        <v>39</v>
      </c>
      <c r="W19" s="1">
        <v>39</v>
      </c>
      <c r="X19" s="1">
        <v>39</v>
      </c>
      <c r="Y19" s="1">
        <v>39</v>
      </c>
      <c r="Z19" s="1">
        <f>SUM(G19:Y19)</f>
        <v>506</v>
      </c>
      <c r="AA19" s="1">
        <f>LARGE(G19:Y19,1)</f>
        <v>39</v>
      </c>
      <c r="AB19" s="1">
        <f>LARGE(G19:Y19,2)</f>
        <v>39</v>
      </c>
      <c r="AC19" s="1">
        <f>LARGE(G19:Y19,3)</f>
        <v>39</v>
      </c>
      <c r="AD19" s="1">
        <f>LARGE(G19:Y19,4)</f>
        <v>39</v>
      </c>
      <c r="AE19" s="1">
        <f>Z19-AA19-AB19-AC19-AD19</f>
        <v>350</v>
      </c>
    </row>
    <row r="20" spans="1:31">
      <c r="A20" s="1">
        <v>18</v>
      </c>
      <c r="B20" s="1" t="s">
        <v>33</v>
      </c>
      <c r="C20" s="1">
        <v>1095737</v>
      </c>
      <c r="D20" s="1" t="s">
        <v>30</v>
      </c>
      <c r="E20" s="1" t="s">
        <v>23</v>
      </c>
      <c r="F20" s="1" t="s">
        <v>24</v>
      </c>
      <c r="G20" s="1">
        <v>39</v>
      </c>
      <c r="H20" s="1">
        <v>39</v>
      </c>
      <c r="I20" s="1">
        <v>39</v>
      </c>
      <c r="J20" s="1">
        <v>39</v>
      </c>
      <c r="K20" s="1">
        <v>39</v>
      </c>
      <c r="L20" s="1">
        <v>39</v>
      </c>
      <c r="M20" s="1">
        <v>39</v>
      </c>
      <c r="N20" s="1">
        <v>39</v>
      </c>
      <c r="O20" s="1">
        <v>39</v>
      </c>
      <c r="P20" s="1">
        <v>39</v>
      </c>
      <c r="Q20" s="1">
        <v>17</v>
      </c>
      <c r="R20" s="1">
        <v>17</v>
      </c>
      <c r="S20" s="1">
        <v>15</v>
      </c>
      <c r="T20" s="1">
        <v>15</v>
      </c>
      <c r="U20" s="1">
        <v>12</v>
      </c>
      <c r="V20" s="1">
        <v>14</v>
      </c>
      <c r="W20" s="1">
        <v>8</v>
      </c>
      <c r="X20" s="1">
        <v>11</v>
      </c>
      <c r="Y20" s="1">
        <v>7</v>
      </c>
      <c r="Z20" s="1">
        <f>SUM(G20:Y20)</f>
        <v>506</v>
      </c>
      <c r="AA20" s="1">
        <f>LARGE(G20:Y20,1)</f>
        <v>39</v>
      </c>
      <c r="AB20" s="1">
        <f>LARGE(G20:Y20,2)</f>
        <v>39</v>
      </c>
      <c r="AC20" s="1">
        <f>LARGE(G20:Y20,3)</f>
        <v>39</v>
      </c>
      <c r="AD20" s="1">
        <f>LARGE(G20:Y20,4)</f>
        <v>39</v>
      </c>
      <c r="AE20" s="1">
        <f>Z20-AA20-AB20-AC20-AD20</f>
        <v>350</v>
      </c>
    </row>
    <row r="21" spans="1:31">
      <c r="A21" s="1">
        <v>19</v>
      </c>
      <c r="B21" s="1" t="s">
        <v>67</v>
      </c>
      <c r="C21" s="1">
        <v>905406</v>
      </c>
      <c r="D21" s="1" t="s">
        <v>26</v>
      </c>
      <c r="E21" s="1" t="s">
        <v>62</v>
      </c>
      <c r="F21" s="1" t="s">
        <v>24</v>
      </c>
      <c r="G21" s="1">
        <v>8</v>
      </c>
      <c r="H21" s="1">
        <v>4</v>
      </c>
      <c r="I21" s="1">
        <v>2</v>
      </c>
      <c r="J21" s="1">
        <v>2</v>
      </c>
      <c r="K21" s="1">
        <v>13</v>
      </c>
      <c r="L21" s="1">
        <v>8</v>
      </c>
      <c r="M21" s="1">
        <v>2</v>
      </c>
      <c r="N21" s="1">
        <v>39</v>
      </c>
      <c r="O21" s="1">
        <v>39</v>
      </c>
      <c r="P21" s="1">
        <v>39</v>
      </c>
      <c r="Q21" s="1">
        <v>39</v>
      </c>
      <c r="R21" s="1">
        <v>39</v>
      </c>
      <c r="S21" s="1">
        <v>39</v>
      </c>
      <c r="T21" s="1">
        <v>39</v>
      </c>
      <c r="U21" s="1">
        <v>39</v>
      </c>
      <c r="V21" s="1">
        <v>39</v>
      </c>
      <c r="W21" s="1">
        <v>39</v>
      </c>
      <c r="X21" s="1">
        <v>39</v>
      </c>
      <c r="Y21" s="1">
        <v>39</v>
      </c>
      <c r="Z21" s="1">
        <f>SUM(G21:Y21)</f>
        <v>507</v>
      </c>
      <c r="AA21" s="1">
        <f>LARGE(G21:Y21,1)</f>
        <v>39</v>
      </c>
      <c r="AB21" s="1">
        <f>LARGE(G21:Y21,2)</f>
        <v>39</v>
      </c>
      <c r="AC21" s="1">
        <f>LARGE(G21:Y21,3)</f>
        <v>39</v>
      </c>
      <c r="AD21" s="1">
        <f>LARGE(G21:Y21,4)</f>
        <v>39</v>
      </c>
      <c r="AE21" s="1">
        <f>Z21-AA21-AB21-AC21-AD21</f>
        <v>351</v>
      </c>
    </row>
    <row r="22" spans="1:31">
      <c r="A22" s="1">
        <v>20</v>
      </c>
      <c r="B22" s="1" t="s">
        <v>49</v>
      </c>
      <c r="C22" s="1">
        <v>1020889</v>
      </c>
      <c r="D22" s="1" t="s">
        <v>50</v>
      </c>
      <c r="E22" s="1" t="s">
        <v>23</v>
      </c>
      <c r="F22" s="1" t="s">
        <v>24</v>
      </c>
      <c r="G22" s="1">
        <v>39</v>
      </c>
      <c r="H22" s="1">
        <v>39</v>
      </c>
      <c r="I22" s="1">
        <v>39</v>
      </c>
      <c r="J22" s="1">
        <v>39</v>
      </c>
      <c r="K22" s="1">
        <v>18</v>
      </c>
      <c r="L22" s="1">
        <v>15</v>
      </c>
      <c r="M22" s="1">
        <v>16</v>
      </c>
      <c r="N22" s="1">
        <v>14</v>
      </c>
      <c r="O22" s="1">
        <v>12</v>
      </c>
      <c r="P22" s="1">
        <v>12</v>
      </c>
      <c r="Q22" s="1">
        <v>18</v>
      </c>
      <c r="R22" s="1">
        <v>15</v>
      </c>
      <c r="S22" s="1">
        <v>21</v>
      </c>
      <c r="T22" s="1">
        <v>18</v>
      </c>
      <c r="U22" s="1">
        <v>39</v>
      </c>
      <c r="V22" s="1">
        <v>39</v>
      </c>
      <c r="W22" s="1">
        <v>39</v>
      </c>
      <c r="X22" s="1">
        <v>39</v>
      </c>
      <c r="Y22" s="1">
        <v>39</v>
      </c>
      <c r="Z22" s="1">
        <f>SUM(G22:Y22)</f>
        <v>510</v>
      </c>
      <c r="AA22" s="1">
        <f>LARGE(G22:Y22,1)</f>
        <v>39</v>
      </c>
      <c r="AB22" s="1">
        <f>LARGE(G22:Y22,2)</f>
        <v>39</v>
      </c>
      <c r="AC22" s="1">
        <f>LARGE(G22:Y22,3)</f>
        <v>39</v>
      </c>
      <c r="AD22" s="1">
        <f>LARGE(G22:Y22,4)</f>
        <v>39</v>
      </c>
      <c r="AE22" s="1">
        <f>Z22-AA22-AB22-AC22-AD22</f>
        <v>354</v>
      </c>
    </row>
    <row r="23" spans="1:31">
      <c r="A23" s="1">
        <v>21</v>
      </c>
      <c r="B23" s="1" t="s">
        <v>76</v>
      </c>
      <c r="C23" s="1">
        <v>345266</v>
      </c>
      <c r="D23" s="1" t="s">
        <v>77</v>
      </c>
      <c r="E23" s="1" t="s">
        <v>73</v>
      </c>
      <c r="F23" s="1" t="s">
        <v>24</v>
      </c>
      <c r="G23" s="1">
        <v>21</v>
      </c>
      <c r="H23" s="1">
        <v>21</v>
      </c>
      <c r="I23" s="1">
        <v>16</v>
      </c>
      <c r="J23" s="1">
        <v>21</v>
      </c>
      <c r="K23" s="1">
        <v>17</v>
      </c>
      <c r="L23" s="1">
        <v>22</v>
      </c>
      <c r="M23" s="1">
        <v>22</v>
      </c>
      <c r="N23" s="1">
        <v>39</v>
      </c>
      <c r="O23" s="1">
        <v>39</v>
      </c>
      <c r="P23" s="1">
        <v>39</v>
      </c>
      <c r="Q23" s="1">
        <v>39</v>
      </c>
      <c r="R23" s="1">
        <v>39</v>
      </c>
      <c r="S23" s="1">
        <v>39</v>
      </c>
      <c r="T23" s="1">
        <v>39</v>
      </c>
      <c r="U23" s="1">
        <v>22</v>
      </c>
      <c r="V23" s="1">
        <v>22</v>
      </c>
      <c r="W23" s="1">
        <v>22</v>
      </c>
      <c r="X23" s="1">
        <v>22</v>
      </c>
      <c r="Y23" s="1">
        <v>22</v>
      </c>
      <c r="Z23" s="1">
        <f>SUM(G23:Y23)</f>
        <v>523</v>
      </c>
      <c r="AA23" s="1">
        <f>LARGE(G23:Y23,1)</f>
        <v>39</v>
      </c>
      <c r="AB23" s="1">
        <f>LARGE(G23:Y23,2)</f>
        <v>39</v>
      </c>
      <c r="AC23" s="1">
        <f>LARGE(G23:Y23,3)</f>
        <v>39</v>
      </c>
      <c r="AD23" s="1">
        <f>LARGE(G23:Y23,4)</f>
        <v>39</v>
      </c>
      <c r="AE23" s="1">
        <f>Z23-AA23-AB23-AC23-AD23</f>
        <v>367</v>
      </c>
    </row>
    <row r="24" spans="1:31">
      <c r="A24" s="1">
        <v>22</v>
      </c>
      <c r="B24" s="1" t="s">
        <v>69</v>
      </c>
      <c r="C24" s="1">
        <v>929727</v>
      </c>
      <c r="D24" s="1" t="s">
        <v>28</v>
      </c>
      <c r="E24" s="1" t="s">
        <v>62</v>
      </c>
      <c r="F24" s="1" t="s">
        <v>24</v>
      </c>
      <c r="G24" s="1">
        <v>3</v>
      </c>
      <c r="H24" s="1">
        <v>11</v>
      </c>
      <c r="I24" s="1">
        <v>11</v>
      </c>
      <c r="J24" s="1">
        <v>8</v>
      </c>
      <c r="K24" s="1">
        <v>9</v>
      </c>
      <c r="L24" s="1">
        <v>22</v>
      </c>
      <c r="M24" s="1">
        <v>4</v>
      </c>
      <c r="N24" s="1">
        <v>39</v>
      </c>
      <c r="O24" s="1">
        <v>39</v>
      </c>
      <c r="P24" s="1">
        <v>39</v>
      </c>
      <c r="Q24" s="1">
        <v>39</v>
      </c>
      <c r="R24" s="1">
        <v>39</v>
      </c>
      <c r="S24" s="1">
        <v>39</v>
      </c>
      <c r="T24" s="1">
        <v>39</v>
      </c>
      <c r="U24" s="1">
        <v>39</v>
      </c>
      <c r="V24" s="1">
        <v>39</v>
      </c>
      <c r="W24" s="1">
        <v>39</v>
      </c>
      <c r="X24" s="1">
        <v>39</v>
      </c>
      <c r="Y24" s="1">
        <v>39</v>
      </c>
      <c r="Z24" s="1">
        <f>SUM(G24:Y24)</f>
        <v>536</v>
      </c>
      <c r="AA24" s="1">
        <f>LARGE(G24:Y24,1)</f>
        <v>39</v>
      </c>
      <c r="AB24" s="1">
        <f>LARGE(G24:Y24,2)</f>
        <v>39</v>
      </c>
      <c r="AC24" s="1">
        <f>LARGE(G24:Y24,3)</f>
        <v>39</v>
      </c>
      <c r="AD24" s="1">
        <f>LARGE(G24:Y24,4)</f>
        <v>39</v>
      </c>
      <c r="AE24" s="1">
        <f>Z24-AA24-AB24-AC24-AD24</f>
        <v>380</v>
      </c>
    </row>
    <row r="25" spans="1:31">
      <c r="A25" s="1">
        <v>23</v>
      </c>
      <c r="B25" s="1" t="s">
        <v>117</v>
      </c>
      <c r="C25" s="1">
        <v>976887</v>
      </c>
      <c r="D25" s="1" t="s">
        <v>30</v>
      </c>
      <c r="E25" s="1"/>
      <c r="F25" s="5" t="s">
        <v>24</v>
      </c>
      <c r="G25" s="1">
        <v>39</v>
      </c>
      <c r="H25" s="1">
        <v>39</v>
      </c>
      <c r="I25" s="1">
        <v>39</v>
      </c>
      <c r="J25" s="1">
        <v>39</v>
      </c>
      <c r="K25" s="1">
        <v>39</v>
      </c>
      <c r="L25" s="1">
        <v>39</v>
      </c>
      <c r="M25" s="1">
        <v>39</v>
      </c>
      <c r="N25" s="1">
        <v>39</v>
      </c>
      <c r="O25" s="1">
        <v>39</v>
      </c>
      <c r="P25" s="1">
        <v>39</v>
      </c>
      <c r="Q25" s="1">
        <v>16</v>
      </c>
      <c r="R25" s="1">
        <v>14</v>
      </c>
      <c r="S25" s="1">
        <v>17</v>
      </c>
      <c r="T25" s="1">
        <v>17</v>
      </c>
      <c r="U25" s="1">
        <v>22</v>
      </c>
      <c r="V25" s="1">
        <v>22</v>
      </c>
      <c r="W25" s="1">
        <v>22</v>
      </c>
      <c r="X25" s="1">
        <v>22</v>
      </c>
      <c r="Y25" s="1">
        <v>22</v>
      </c>
      <c r="Z25" s="1">
        <f>SUM(G25:Y25)</f>
        <v>564</v>
      </c>
      <c r="AA25" s="1">
        <f>LARGE(G25:Y25,1)</f>
        <v>39</v>
      </c>
      <c r="AB25" s="1">
        <f>LARGE(G25:Y25,2)</f>
        <v>39</v>
      </c>
      <c r="AC25" s="1">
        <f>LARGE(G25:Y25,3)</f>
        <v>39</v>
      </c>
      <c r="AD25" s="1">
        <f>LARGE(G25:Y25,4)</f>
        <v>39</v>
      </c>
      <c r="AE25" s="1">
        <f>Z25-AA25-AB25-AC25-AD25</f>
        <v>408</v>
      </c>
    </row>
    <row r="26" spans="1:31">
      <c r="A26" s="1">
        <v>24</v>
      </c>
      <c r="B26" s="1" t="s">
        <v>86</v>
      </c>
      <c r="C26" s="1">
        <v>413224</v>
      </c>
      <c r="D26" s="1" t="s">
        <v>87</v>
      </c>
      <c r="E26" s="1" t="s">
        <v>85</v>
      </c>
      <c r="F26" s="1" t="s">
        <v>24</v>
      </c>
      <c r="G26" s="1">
        <v>14</v>
      </c>
      <c r="H26" s="1">
        <v>13</v>
      </c>
      <c r="I26" s="1">
        <v>20</v>
      </c>
      <c r="J26" s="1">
        <v>21</v>
      </c>
      <c r="K26" s="1">
        <v>39</v>
      </c>
      <c r="L26" s="1">
        <v>39</v>
      </c>
      <c r="M26" s="1">
        <v>39</v>
      </c>
      <c r="N26" s="1">
        <v>39</v>
      </c>
      <c r="O26" s="1">
        <v>39</v>
      </c>
      <c r="P26" s="1">
        <v>39</v>
      </c>
      <c r="Q26" s="1">
        <v>39</v>
      </c>
      <c r="R26" s="1">
        <v>39</v>
      </c>
      <c r="S26" s="1">
        <v>39</v>
      </c>
      <c r="T26" s="1">
        <v>39</v>
      </c>
      <c r="U26" s="1">
        <v>22</v>
      </c>
      <c r="V26" s="1">
        <v>22</v>
      </c>
      <c r="W26" s="1">
        <v>22</v>
      </c>
      <c r="X26" s="1">
        <v>22</v>
      </c>
      <c r="Y26" s="1">
        <v>22</v>
      </c>
      <c r="Z26" s="1">
        <f>SUM(G26:Y26)</f>
        <v>568</v>
      </c>
      <c r="AA26" s="1">
        <f>LARGE(G26:Y26,1)</f>
        <v>39</v>
      </c>
      <c r="AB26" s="1">
        <f>LARGE(G26:Y26,2)</f>
        <v>39</v>
      </c>
      <c r="AC26" s="1">
        <f>LARGE(G26:Y26,3)</f>
        <v>39</v>
      </c>
      <c r="AD26" s="1">
        <f>LARGE(G26:Y26,4)</f>
        <v>39</v>
      </c>
      <c r="AE26" s="1">
        <f>Z26-AA26-AB26-AC26-AD26</f>
        <v>412</v>
      </c>
    </row>
    <row r="27" spans="1:31">
      <c r="A27" s="1">
        <v>25</v>
      </c>
      <c r="B27" s="1" t="s">
        <v>93</v>
      </c>
      <c r="C27" s="1">
        <v>1261818</v>
      </c>
      <c r="D27" s="1" t="s">
        <v>28</v>
      </c>
      <c r="E27" s="1" t="s">
        <v>62</v>
      </c>
      <c r="F27" s="1" t="s">
        <v>24</v>
      </c>
      <c r="G27" s="1">
        <v>39</v>
      </c>
      <c r="H27" s="1">
        <v>39</v>
      </c>
      <c r="I27" s="1">
        <v>39</v>
      </c>
      <c r="J27" s="1">
        <v>39</v>
      </c>
      <c r="K27" s="1">
        <v>39</v>
      </c>
      <c r="L27" s="1">
        <v>39</v>
      </c>
      <c r="M27" s="1">
        <v>39</v>
      </c>
      <c r="N27" s="1">
        <v>39</v>
      </c>
      <c r="O27" s="1">
        <v>39</v>
      </c>
      <c r="P27" s="1">
        <v>39</v>
      </c>
      <c r="Q27" s="1">
        <v>12</v>
      </c>
      <c r="R27" s="1">
        <v>8</v>
      </c>
      <c r="S27" s="1">
        <v>8</v>
      </c>
      <c r="T27" s="1">
        <v>12</v>
      </c>
      <c r="U27" s="1">
        <v>39</v>
      </c>
      <c r="V27" s="1">
        <v>39</v>
      </c>
      <c r="W27" s="1">
        <v>39</v>
      </c>
      <c r="X27" s="1">
        <v>39</v>
      </c>
      <c r="Y27" s="1">
        <v>39</v>
      </c>
      <c r="Z27" s="1">
        <f>SUM(G27:Y27)</f>
        <v>625</v>
      </c>
      <c r="AA27" s="1">
        <f>LARGE(G27:Y27,1)</f>
        <v>39</v>
      </c>
      <c r="AB27" s="1">
        <f>LARGE(G27:Y27,2)</f>
        <v>39</v>
      </c>
      <c r="AC27" s="1">
        <f>LARGE(G27:Y27,3)</f>
        <v>39</v>
      </c>
      <c r="AD27" s="1">
        <f>LARGE(G27:Y27,4)</f>
        <v>39</v>
      </c>
      <c r="AE27" s="1">
        <f>Z27-AA27-AB27-AC27-AD27</f>
        <v>469</v>
      </c>
    </row>
    <row r="28" spans="1:31">
      <c r="A28" s="1">
        <v>26</v>
      </c>
      <c r="B28" s="4" t="s">
        <v>78</v>
      </c>
      <c r="C28" s="1">
        <v>916844</v>
      </c>
      <c r="D28" s="1" t="s">
        <v>79</v>
      </c>
      <c r="E28" s="1" t="s">
        <v>62</v>
      </c>
      <c r="F28" s="1" t="s">
        <v>18</v>
      </c>
      <c r="G28" s="1">
        <v>11</v>
      </c>
      <c r="H28" s="1">
        <v>8</v>
      </c>
      <c r="I28" s="1">
        <v>14</v>
      </c>
      <c r="J28" s="1">
        <v>21</v>
      </c>
      <c r="K28" s="1">
        <v>39</v>
      </c>
      <c r="L28" s="1">
        <v>39</v>
      </c>
      <c r="M28" s="1">
        <v>39</v>
      </c>
      <c r="N28" s="1">
        <v>39</v>
      </c>
      <c r="O28" s="1">
        <v>39</v>
      </c>
      <c r="P28" s="1">
        <v>39</v>
      </c>
      <c r="Q28" s="1">
        <v>39</v>
      </c>
      <c r="R28" s="1">
        <v>39</v>
      </c>
      <c r="S28" s="1">
        <v>39</v>
      </c>
      <c r="T28" s="1">
        <v>39</v>
      </c>
      <c r="U28" s="1">
        <v>39</v>
      </c>
      <c r="V28" s="1">
        <v>39</v>
      </c>
      <c r="W28" s="1">
        <v>39</v>
      </c>
      <c r="X28" s="1">
        <v>39</v>
      </c>
      <c r="Y28" s="1">
        <v>39</v>
      </c>
      <c r="Z28" s="1">
        <f>SUM(G28:Y28)</f>
        <v>639</v>
      </c>
      <c r="AA28" s="1">
        <f>LARGE(G28:Y28,1)</f>
        <v>39</v>
      </c>
      <c r="AB28" s="1">
        <f>LARGE(G28:Y28,2)</f>
        <v>39</v>
      </c>
      <c r="AC28" s="1">
        <f>LARGE(G28:Y28,3)</f>
        <v>39</v>
      </c>
      <c r="AD28" s="1">
        <f>LARGE(G28:Y28,4)</f>
        <v>39</v>
      </c>
      <c r="AE28" s="1">
        <f>Z28-AA28-AB28-AC28-AD28</f>
        <v>483</v>
      </c>
    </row>
    <row r="29" spans="1:31">
      <c r="A29" s="1">
        <v>27</v>
      </c>
      <c r="B29" s="1" t="s">
        <v>81</v>
      </c>
      <c r="C29" s="1">
        <v>926831</v>
      </c>
      <c r="D29" s="1" t="s">
        <v>28</v>
      </c>
      <c r="E29" s="1" t="s">
        <v>62</v>
      </c>
      <c r="F29" s="1" t="s">
        <v>24</v>
      </c>
      <c r="G29" s="1">
        <v>16</v>
      </c>
      <c r="H29" s="1">
        <v>16</v>
      </c>
      <c r="I29" s="1">
        <v>10</v>
      </c>
      <c r="J29" s="1">
        <v>13</v>
      </c>
      <c r="K29" s="1">
        <v>39</v>
      </c>
      <c r="L29" s="1">
        <v>39</v>
      </c>
      <c r="M29" s="1">
        <v>39</v>
      </c>
      <c r="N29" s="1">
        <v>39</v>
      </c>
      <c r="O29" s="1">
        <v>39</v>
      </c>
      <c r="P29" s="1">
        <v>39</v>
      </c>
      <c r="Q29" s="1">
        <v>39</v>
      </c>
      <c r="R29" s="1">
        <v>39</v>
      </c>
      <c r="S29" s="1">
        <v>39</v>
      </c>
      <c r="T29" s="1">
        <v>39</v>
      </c>
      <c r="U29" s="1">
        <v>39</v>
      </c>
      <c r="V29" s="1">
        <v>39</v>
      </c>
      <c r="W29" s="1">
        <v>39</v>
      </c>
      <c r="X29" s="1">
        <v>39</v>
      </c>
      <c r="Y29" s="1">
        <v>39</v>
      </c>
      <c r="Z29" s="1">
        <f>SUM(G29:Y29)</f>
        <v>640</v>
      </c>
      <c r="AA29" s="1">
        <f>LARGE(G29:Y29,1)</f>
        <v>39</v>
      </c>
      <c r="AB29" s="1">
        <f>LARGE(G29:Y29,2)</f>
        <v>39</v>
      </c>
      <c r="AC29" s="1">
        <f>LARGE(G29:Y29,3)</f>
        <v>39</v>
      </c>
      <c r="AD29" s="1">
        <f>LARGE(G29:Y29,4)</f>
        <v>39</v>
      </c>
      <c r="AE29" s="1">
        <f>Z29-AA29-AB29-AC29-AD29</f>
        <v>484</v>
      </c>
    </row>
    <row r="30" spans="1:31">
      <c r="A30" s="1">
        <v>28</v>
      </c>
      <c r="B30" s="1" t="s">
        <v>80</v>
      </c>
      <c r="C30" s="1">
        <v>848126</v>
      </c>
      <c r="D30" s="1" t="s">
        <v>28</v>
      </c>
      <c r="E30" s="1" t="s">
        <v>62</v>
      </c>
      <c r="F30" s="1" t="s">
        <v>24</v>
      </c>
      <c r="G30" s="1">
        <v>39</v>
      </c>
      <c r="H30" s="1">
        <v>39</v>
      </c>
      <c r="I30" s="1">
        <v>39</v>
      </c>
      <c r="J30" s="1">
        <v>39</v>
      </c>
      <c r="K30" s="1">
        <v>11</v>
      </c>
      <c r="L30" s="1">
        <v>6</v>
      </c>
      <c r="M30" s="1">
        <v>5</v>
      </c>
      <c r="N30" s="1">
        <v>39</v>
      </c>
      <c r="O30" s="1">
        <v>39</v>
      </c>
      <c r="P30" s="1">
        <v>39</v>
      </c>
      <c r="Q30" s="1">
        <v>39</v>
      </c>
      <c r="R30" s="1">
        <v>39</v>
      </c>
      <c r="S30" s="1">
        <v>39</v>
      </c>
      <c r="T30" s="1">
        <v>39</v>
      </c>
      <c r="U30" s="1">
        <v>39</v>
      </c>
      <c r="V30" s="1">
        <v>39</v>
      </c>
      <c r="W30" s="1">
        <v>39</v>
      </c>
      <c r="X30" s="1">
        <v>39</v>
      </c>
      <c r="Y30" s="1">
        <v>39</v>
      </c>
      <c r="Z30" s="1">
        <f>SUM(G30:Y30)</f>
        <v>646</v>
      </c>
      <c r="AA30" s="1">
        <f>LARGE(G30:Y30,1)</f>
        <v>39</v>
      </c>
      <c r="AB30" s="1">
        <f>LARGE(G30:Y30,2)</f>
        <v>39</v>
      </c>
      <c r="AC30" s="1">
        <f>LARGE(G30:Y30,3)</f>
        <v>39</v>
      </c>
      <c r="AD30" s="1">
        <f>LARGE(G30:Y30,4)</f>
        <v>39</v>
      </c>
      <c r="AE30" s="1">
        <f>Z30-AA30-AB30-AC30-AD30</f>
        <v>490</v>
      </c>
    </row>
    <row r="31" spans="1:31">
      <c r="A31" s="1">
        <v>29</v>
      </c>
      <c r="B31" s="1" t="s">
        <v>118</v>
      </c>
      <c r="C31" s="1">
        <v>1107758</v>
      </c>
      <c r="D31" s="1" t="s">
        <v>30</v>
      </c>
      <c r="E31" s="1" t="s">
        <v>23</v>
      </c>
      <c r="F31" s="1" t="s">
        <v>24</v>
      </c>
      <c r="G31" s="1">
        <v>39</v>
      </c>
      <c r="H31" s="1">
        <v>39</v>
      </c>
      <c r="I31" s="1">
        <v>39</v>
      </c>
      <c r="J31" s="1">
        <v>39</v>
      </c>
      <c r="K31" s="1">
        <v>39</v>
      </c>
      <c r="L31" s="1">
        <v>39</v>
      </c>
      <c r="M31" s="1">
        <v>39</v>
      </c>
      <c r="N31" s="1">
        <v>39</v>
      </c>
      <c r="O31" s="1">
        <v>39</v>
      </c>
      <c r="P31" s="1">
        <v>39</v>
      </c>
      <c r="Q31" s="1">
        <v>15</v>
      </c>
      <c r="R31" s="1">
        <v>16</v>
      </c>
      <c r="S31" s="1">
        <v>16</v>
      </c>
      <c r="T31" s="1">
        <v>16</v>
      </c>
      <c r="U31" s="1">
        <v>39</v>
      </c>
      <c r="V31" s="1">
        <v>39</v>
      </c>
      <c r="W31" s="1">
        <v>39</v>
      </c>
      <c r="X31" s="1">
        <v>39</v>
      </c>
      <c r="Y31" s="1">
        <v>39</v>
      </c>
      <c r="Z31" s="1">
        <f>SUM(G31:Y31)</f>
        <v>648</v>
      </c>
      <c r="AA31" s="1">
        <f>LARGE(G31:Y31,1)</f>
        <v>39</v>
      </c>
      <c r="AB31" s="1">
        <f>LARGE(G31:Y31,2)</f>
        <v>39</v>
      </c>
      <c r="AC31" s="1">
        <f>LARGE(G31:Y31,3)</f>
        <v>39</v>
      </c>
      <c r="AD31" s="1">
        <f>LARGE(G31:Y31,4)</f>
        <v>39</v>
      </c>
      <c r="AE31" s="1">
        <f>Z31-AA31-AB31-AC31-AD31</f>
        <v>492</v>
      </c>
    </row>
    <row r="32" spans="1:31">
      <c r="A32" s="1">
        <v>30</v>
      </c>
      <c r="B32" s="1" t="s">
        <v>84</v>
      </c>
      <c r="C32" s="1">
        <v>709564</v>
      </c>
      <c r="D32" s="1" t="s">
        <v>28</v>
      </c>
      <c r="E32" s="1" t="s">
        <v>85</v>
      </c>
      <c r="F32" s="1" t="s">
        <v>24</v>
      </c>
      <c r="G32" s="1">
        <v>15</v>
      </c>
      <c r="H32" s="1">
        <v>18</v>
      </c>
      <c r="I32" s="1">
        <v>17</v>
      </c>
      <c r="J32" s="1">
        <v>14</v>
      </c>
      <c r="K32" s="1">
        <v>39</v>
      </c>
      <c r="L32" s="1">
        <v>39</v>
      </c>
      <c r="M32" s="1">
        <v>39</v>
      </c>
      <c r="N32" s="1">
        <v>39</v>
      </c>
      <c r="O32" s="1">
        <v>39</v>
      </c>
      <c r="P32" s="1">
        <v>39</v>
      </c>
      <c r="Q32" s="1">
        <v>39</v>
      </c>
      <c r="R32" s="1">
        <v>39</v>
      </c>
      <c r="S32" s="1">
        <v>39</v>
      </c>
      <c r="T32" s="1">
        <v>39</v>
      </c>
      <c r="U32" s="1">
        <v>39</v>
      </c>
      <c r="V32" s="1">
        <v>39</v>
      </c>
      <c r="W32" s="1">
        <v>39</v>
      </c>
      <c r="X32" s="1">
        <v>39</v>
      </c>
      <c r="Y32" s="1">
        <v>39</v>
      </c>
      <c r="Z32" s="1">
        <f>SUM(G32:Y32)</f>
        <v>649</v>
      </c>
      <c r="AA32" s="1">
        <f>LARGE(G32:Y32,1)</f>
        <v>39</v>
      </c>
      <c r="AB32" s="1">
        <f>LARGE(G32:Y32,2)</f>
        <v>39</v>
      </c>
      <c r="AC32" s="1">
        <f>LARGE(G32:Y32,3)</f>
        <v>39</v>
      </c>
      <c r="AD32" s="1">
        <f>LARGE(G32:Y32,4)</f>
        <v>39</v>
      </c>
      <c r="AE32" s="1">
        <f>Z32-AA32-AB32-AC32-AD32</f>
        <v>493</v>
      </c>
    </row>
    <row r="33" spans="1:31">
      <c r="A33" s="1">
        <v>31</v>
      </c>
      <c r="B33" s="1" t="s">
        <v>119</v>
      </c>
      <c r="C33" s="1">
        <v>389457</v>
      </c>
      <c r="D33" s="5" t="s">
        <v>115</v>
      </c>
      <c r="E33" s="1" t="s">
        <v>83</v>
      </c>
      <c r="F33" s="5" t="s">
        <v>24</v>
      </c>
      <c r="G33" s="1">
        <v>39</v>
      </c>
      <c r="H33" s="1">
        <v>39</v>
      </c>
      <c r="I33" s="1">
        <v>39</v>
      </c>
      <c r="J33" s="1">
        <v>39</v>
      </c>
      <c r="K33" s="1">
        <v>39</v>
      </c>
      <c r="L33" s="1">
        <v>39</v>
      </c>
      <c r="M33" s="1">
        <v>39</v>
      </c>
      <c r="N33" s="1">
        <v>39</v>
      </c>
      <c r="O33" s="1">
        <v>39</v>
      </c>
      <c r="P33" s="1">
        <v>39</v>
      </c>
      <c r="Q33" s="1">
        <v>20</v>
      </c>
      <c r="R33" s="1">
        <v>18</v>
      </c>
      <c r="S33" s="1">
        <v>18</v>
      </c>
      <c r="T33" s="1">
        <v>19</v>
      </c>
      <c r="U33" s="1">
        <v>39</v>
      </c>
      <c r="V33" s="1">
        <v>39</v>
      </c>
      <c r="W33" s="1">
        <v>39</v>
      </c>
      <c r="X33" s="1">
        <v>39</v>
      </c>
      <c r="Y33" s="1">
        <v>39</v>
      </c>
      <c r="Z33" s="1">
        <f>SUM(G33:Y33)</f>
        <v>660</v>
      </c>
      <c r="AA33" s="1">
        <f>LARGE(G33:Y33,1)</f>
        <v>39</v>
      </c>
      <c r="AB33" s="1">
        <f>LARGE(G33:Y33,2)</f>
        <v>39</v>
      </c>
      <c r="AC33" s="1">
        <f>LARGE(G33:Y33,3)</f>
        <v>39</v>
      </c>
      <c r="AD33" s="1">
        <f>LARGE(G33:Y33,4)</f>
        <v>39</v>
      </c>
      <c r="AE33" s="1">
        <f>Z33-AA33-AB33-AC33-AD33</f>
        <v>504</v>
      </c>
    </row>
    <row r="34" spans="1:31">
      <c r="A34" s="1">
        <v>32</v>
      </c>
      <c r="B34" s="1" t="s">
        <v>88</v>
      </c>
      <c r="C34" s="1">
        <v>345367</v>
      </c>
      <c r="D34" s="1" t="s">
        <v>26</v>
      </c>
      <c r="E34" s="1" t="s">
        <v>85</v>
      </c>
      <c r="F34" s="1" t="s">
        <v>24</v>
      </c>
      <c r="G34" s="1">
        <v>39</v>
      </c>
      <c r="H34" s="1">
        <v>39</v>
      </c>
      <c r="I34" s="1">
        <v>39</v>
      </c>
      <c r="J34" s="1">
        <v>39</v>
      </c>
      <c r="K34" s="1">
        <v>12</v>
      </c>
      <c r="L34" s="1">
        <v>9</v>
      </c>
      <c r="M34" s="1">
        <v>22</v>
      </c>
      <c r="N34" s="1">
        <v>39</v>
      </c>
      <c r="O34" s="1">
        <v>39</v>
      </c>
      <c r="P34" s="1">
        <v>39</v>
      </c>
      <c r="Q34" s="1">
        <v>39</v>
      </c>
      <c r="R34" s="1">
        <v>39</v>
      </c>
      <c r="S34" s="1">
        <v>39</v>
      </c>
      <c r="T34" s="1">
        <v>39</v>
      </c>
      <c r="U34" s="1">
        <v>39</v>
      </c>
      <c r="V34" s="1">
        <v>39</v>
      </c>
      <c r="W34" s="1">
        <v>39</v>
      </c>
      <c r="X34" s="1">
        <v>39</v>
      </c>
      <c r="Y34" s="1">
        <v>39</v>
      </c>
      <c r="Z34" s="1">
        <f>SUM(G34:Y34)</f>
        <v>667</v>
      </c>
      <c r="AA34" s="1">
        <f>LARGE(G34:Y34,1)</f>
        <v>39</v>
      </c>
      <c r="AB34" s="1">
        <f>LARGE(G34:Y34,2)</f>
        <v>39</v>
      </c>
      <c r="AC34" s="1">
        <f>LARGE(G34:Y34,3)</f>
        <v>39</v>
      </c>
      <c r="AD34" s="1">
        <f>LARGE(G34:Y34,4)</f>
        <v>39</v>
      </c>
      <c r="AE34" s="1">
        <f>Z34-AA34-AB34-AC34-AD34</f>
        <v>511</v>
      </c>
    </row>
    <row r="35" spans="1:31">
      <c r="A35" s="1">
        <v>33</v>
      </c>
      <c r="B35" s="1" t="s">
        <v>89</v>
      </c>
      <c r="C35" s="17">
        <v>1020298</v>
      </c>
      <c r="D35" s="1" t="s">
        <v>28</v>
      </c>
      <c r="E35" s="1" t="s">
        <v>62</v>
      </c>
      <c r="F35" s="1" t="s">
        <v>24</v>
      </c>
      <c r="G35" s="1">
        <v>20</v>
      </c>
      <c r="H35" s="1">
        <v>20</v>
      </c>
      <c r="I35" s="1">
        <v>21</v>
      </c>
      <c r="J35" s="1">
        <v>21</v>
      </c>
      <c r="K35" s="1">
        <v>39</v>
      </c>
      <c r="L35" s="1">
        <v>39</v>
      </c>
      <c r="M35" s="1">
        <v>39</v>
      </c>
      <c r="N35" s="1">
        <v>39</v>
      </c>
      <c r="O35" s="1">
        <v>39</v>
      </c>
      <c r="P35" s="1">
        <v>39</v>
      </c>
      <c r="Q35" s="1">
        <v>39</v>
      </c>
      <c r="R35" s="1">
        <v>39</v>
      </c>
      <c r="S35" s="1">
        <v>39</v>
      </c>
      <c r="T35" s="1">
        <v>39</v>
      </c>
      <c r="U35" s="1">
        <v>39</v>
      </c>
      <c r="V35" s="1">
        <v>39</v>
      </c>
      <c r="W35" s="1">
        <v>39</v>
      </c>
      <c r="X35" s="1">
        <v>39</v>
      </c>
      <c r="Y35" s="1">
        <v>39</v>
      </c>
      <c r="Z35" s="1">
        <f>SUM(G35:Y35)</f>
        <v>667</v>
      </c>
      <c r="AA35" s="1">
        <f>LARGE(G35:Y35,1)</f>
        <v>39</v>
      </c>
      <c r="AB35" s="1">
        <f>LARGE(G35:Y35,2)</f>
        <v>39</v>
      </c>
      <c r="AC35" s="1">
        <f>LARGE(G35:Y35,3)</f>
        <v>39</v>
      </c>
      <c r="AD35" s="1">
        <f>LARGE(G35:Y35,4)</f>
        <v>39</v>
      </c>
      <c r="AE35" s="1">
        <f>Z35-AA35-AB35-AC35-AD35</f>
        <v>511</v>
      </c>
    </row>
    <row r="36" spans="1:31">
      <c r="A36" s="1">
        <v>34</v>
      </c>
      <c r="B36" s="1" t="s">
        <v>90</v>
      </c>
      <c r="C36" s="1">
        <v>783041</v>
      </c>
      <c r="D36" s="1" t="s">
        <v>28</v>
      </c>
      <c r="E36" s="1" t="s">
        <v>17</v>
      </c>
      <c r="F36" s="1" t="s">
        <v>24</v>
      </c>
      <c r="G36" s="1">
        <v>39</v>
      </c>
      <c r="H36" s="1">
        <v>39</v>
      </c>
      <c r="I36" s="1">
        <v>39</v>
      </c>
      <c r="J36" s="1">
        <v>39</v>
      </c>
      <c r="K36" s="1">
        <v>20</v>
      </c>
      <c r="L36" s="1">
        <v>16</v>
      </c>
      <c r="M36" s="1">
        <v>22</v>
      </c>
      <c r="N36" s="1">
        <v>39</v>
      </c>
      <c r="O36" s="1">
        <v>39</v>
      </c>
      <c r="P36" s="1">
        <v>39</v>
      </c>
      <c r="Q36" s="1">
        <v>39</v>
      </c>
      <c r="R36" s="1">
        <v>39</v>
      </c>
      <c r="S36" s="1">
        <v>39</v>
      </c>
      <c r="T36" s="1">
        <v>39</v>
      </c>
      <c r="U36" s="1">
        <v>39</v>
      </c>
      <c r="V36" s="1">
        <v>39</v>
      </c>
      <c r="W36" s="1">
        <v>39</v>
      </c>
      <c r="X36" s="1">
        <v>39</v>
      </c>
      <c r="Y36" s="1">
        <v>39</v>
      </c>
      <c r="Z36" s="1">
        <f>SUM(G36:Y36)</f>
        <v>682</v>
      </c>
      <c r="AA36" s="1">
        <f>LARGE(G36:Y36,1)</f>
        <v>39</v>
      </c>
      <c r="AB36" s="1">
        <f>LARGE(G36:Y36,2)</f>
        <v>39</v>
      </c>
      <c r="AC36" s="1">
        <f>LARGE(G36:Y36,3)</f>
        <v>39</v>
      </c>
      <c r="AD36" s="1">
        <f>LARGE(G36:Y36,4)</f>
        <v>39</v>
      </c>
      <c r="AE36" s="1">
        <f>Z36-AA36-AB36-AC36-AD36</f>
        <v>526</v>
      </c>
    </row>
    <row r="37" spans="1:31">
      <c r="A37" s="1">
        <v>35</v>
      </c>
      <c r="B37" s="1" t="s">
        <v>91</v>
      </c>
      <c r="C37" s="1">
        <v>833771</v>
      </c>
      <c r="D37" s="1" t="s">
        <v>87</v>
      </c>
      <c r="E37" s="1" t="s">
        <v>17</v>
      </c>
      <c r="F37" s="1" t="s">
        <v>24</v>
      </c>
      <c r="G37" s="1">
        <v>39</v>
      </c>
      <c r="H37" s="1">
        <v>39</v>
      </c>
      <c r="I37" s="1">
        <v>39</v>
      </c>
      <c r="J37" s="1">
        <v>39</v>
      </c>
      <c r="K37" s="1">
        <v>22</v>
      </c>
      <c r="L37" s="1">
        <v>22</v>
      </c>
      <c r="M37" s="1">
        <v>22</v>
      </c>
      <c r="N37" s="1">
        <v>39</v>
      </c>
      <c r="O37" s="1">
        <v>39</v>
      </c>
      <c r="P37" s="1">
        <v>39</v>
      </c>
      <c r="Q37" s="1">
        <v>39</v>
      </c>
      <c r="R37" s="1">
        <v>39</v>
      </c>
      <c r="S37" s="1">
        <v>39</v>
      </c>
      <c r="T37" s="1">
        <v>39</v>
      </c>
      <c r="U37" s="1">
        <v>39</v>
      </c>
      <c r="V37" s="1">
        <v>39</v>
      </c>
      <c r="W37" s="1">
        <v>39</v>
      </c>
      <c r="X37" s="1">
        <v>39</v>
      </c>
      <c r="Y37" s="1">
        <v>39</v>
      </c>
      <c r="Z37" s="1">
        <f>SUM(G37:Y37)</f>
        <v>690</v>
      </c>
      <c r="AA37" s="1">
        <f>LARGE(G37:Y37,1)</f>
        <v>39</v>
      </c>
      <c r="AB37" s="1">
        <f>LARGE(G37:Y37,2)</f>
        <v>39</v>
      </c>
      <c r="AC37" s="1">
        <f>LARGE(G37:Y37,3)</f>
        <v>39</v>
      </c>
      <c r="AD37" s="1">
        <f>LARGE(G37:Y37,4)</f>
        <v>39</v>
      </c>
      <c r="AE37" s="1">
        <f>Z37-AA37-AB37-AC37-AD37</f>
        <v>534</v>
      </c>
    </row>
    <row r="38" spans="1:31">
      <c r="A38" s="1">
        <v>36</v>
      </c>
      <c r="B38" s="1" t="s">
        <v>92</v>
      </c>
      <c r="C38" s="1">
        <v>927333</v>
      </c>
      <c r="D38" s="1" t="s">
        <v>28</v>
      </c>
      <c r="E38" s="1" t="s">
        <v>62</v>
      </c>
      <c r="F38" s="1" t="s">
        <v>24</v>
      </c>
      <c r="G38" s="1">
        <v>39</v>
      </c>
      <c r="H38" s="1">
        <v>39</v>
      </c>
      <c r="I38" s="1">
        <v>39</v>
      </c>
      <c r="J38" s="1">
        <v>39</v>
      </c>
      <c r="K38" s="1">
        <v>39</v>
      </c>
      <c r="L38" s="1">
        <v>39</v>
      </c>
      <c r="M38" s="1">
        <v>39</v>
      </c>
      <c r="N38" s="1">
        <v>39</v>
      </c>
      <c r="O38" s="1">
        <v>39</v>
      </c>
      <c r="P38" s="1">
        <v>39</v>
      </c>
      <c r="Q38" s="1">
        <v>39</v>
      </c>
      <c r="R38" s="1">
        <v>39</v>
      </c>
      <c r="S38" s="1">
        <v>39</v>
      </c>
      <c r="T38" s="1">
        <v>39</v>
      </c>
      <c r="U38" s="1">
        <v>39</v>
      </c>
      <c r="V38" s="1">
        <v>39</v>
      </c>
      <c r="W38" s="1">
        <v>39</v>
      </c>
      <c r="X38" s="1">
        <v>39</v>
      </c>
      <c r="Y38" s="1">
        <v>39</v>
      </c>
      <c r="Z38" s="1">
        <f>SUM(G38:Y38)</f>
        <v>741</v>
      </c>
      <c r="AA38" s="1">
        <f>LARGE(G38:Y38,1)</f>
        <v>39</v>
      </c>
      <c r="AB38" s="1">
        <f>LARGE(G38:Y38,2)</f>
        <v>39</v>
      </c>
      <c r="AC38" s="1">
        <f>LARGE(G38:Y38,3)</f>
        <v>39</v>
      </c>
      <c r="AD38" s="1">
        <f>LARGE(G38:Y38,4)</f>
        <v>39</v>
      </c>
      <c r="AE38" s="1">
        <f>Z38-AA38-AB38-AC38-AD38</f>
        <v>585</v>
      </c>
    </row>
    <row r="39" spans="1:31">
      <c r="A39" s="1">
        <v>37</v>
      </c>
      <c r="B39" s="1" t="s">
        <v>94</v>
      </c>
      <c r="C39" s="17">
        <v>1096599</v>
      </c>
      <c r="D39" s="1" t="s">
        <v>22</v>
      </c>
      <c r="E39" s="1" t="s">
        <v>83</v>
      </c>
      <c r="F39" s="1" t="s">
        <v>18</v>
      </c>
      <c r="G39" s="1">
        <v>39</v>
      </c>
      <c r="H39" s="1">
        <v>39</v>
      </c>
      <c r="I39" s="1">
        <v>39</v>
      </c>
      <c r="J39" s="1">
        <v>39</v>
      </c>
      <c r="K39" s="1">
        <v>39</v>
      </c>
      <c r="L39" s="1">
        <v>39</v>
      </c>
      <c r="M39" s="1">
        <v>39</v>
      </c>
      <c r="N39" s="1">
        <v>39</v>
      </c>
      <c r="O39" s="1">
        <v>39</v>
      </c>
      <c r="P39" s="1">
        <v>39</v>
      </c>
      <c r="Q39" s="1">
        <v>39</v>
      </c>
      <c r="R39" s="1">
        <v>39</v>
      </c>
      <c r="S39" s="1">
        <v>39</v>
      </c>
      <c r="T39" s="1">
        <v>39</v>
      </c>
      <c r="U39" s="1">
        <v>39</v>
      </c>
      <c r="V39" s="1">
        <v>39</v>
      </c>
      <c r="W39" s="1">
        <v>39</v>
      </c>
      <c r="X39" s="1">
        <v>39</v>
      </c>
      <c r="Y39" s="1">
        <v>39</v>
      </c>
      <c r="Z39" s="1">
        <f>SUM(G39:Y39)</f>
        <v>741</v>
      </c>
      <c r="AA39" s="1">
        <f>LARGE(G39:Y39,1)</f>
        <v>39</v>
      </c>
      <c r="AB39" s="1">
        <f>LARGE(G39:Y39,2)</f>
        <v>39</v>
      </c>
      <c r="AC39" s="1">
        <f>LARGE(G39:Y39,3)</f>
        <v>39</v>
      </c>
      <c r="AD39" s="1">
        <f>LARGE(G39:Y39,4)</f>
        <v>39</v>
      </c>
      <c r="AE39" s="1">
        <f>Z39-AA39-AB39-AC39-AD39</f>
        <v>585</v>
      </c>
    </row>
    <row r="40" spans="1:31">
      <c r="A40" s="5">
        <v>38</v>
      </c>
      <c r="B40" s="1" t="s">
        <v>131</v>
      </c>
      <c r="C40" s="1">
        <v>686900</v>
      </c>
      <c r="D40" s="1" t="s">
        <v>16</v>
      </c>
      <c r="E40" s="1" t="s">
        <v>83</v>
      </c>
      <c r="F40" s="5" t="s">
        <v>24</v>
      </c>
      <c r="G40" s="1">
        <v>39</v>
      </c>
      <c r="H40" s="1">
        <v>39</v>
      </c>
      <c r="I40" s="1">
        <v>39</v>
      </c>
      <c r="J40" s="1">
        <v>39</v>
      </c>
      <c r="K40" s="1">
        <v>39</v>
      </c>
      <c r="L40" s="1">
        <v>39</v>
      </c>
      <c r="M40" s="1">
        <v>39</v>
      </c>
      <c r="N40" s="1">
        <v>39</v>
      </c>
      <c r="O40" s="1">
        <v>39</v>
      </c>
      <c r="P40" s="1">
        <v>39</v>
      </c>
      <c r="Q40" s="1">
        <v>39</v>
      </c>
      <c r="R40" s="1">
        <v>39</v>
      </c>
      <c r="S40" s="1">
        <v>39</v>
      </c>
      <c r="T40" s="1">
        <v>39</v>
      </c>
      <c r="U40" s="1">
        <v>39</v>
      </c>
      <c r="V40" s="1">
        <v>39</v>
      </c>
      <c r="W40" s="1">
        <v>39</v>
      </c>
      <c r="X40" s="1">
        <v>39</v>
      </c>
      <c r="Y40" s="1">
        <v>39</v>
      </c>
      <c r="Z40" s="1">
        <f>SUM(G40:Y40)</f>
        <v>741</v>
      </c>
      <c r="AA40" s="1">
        <f>LARGE(G40:Y40,1)</f>
        <v>39</v>
      </c>
      <c r="AB40" s="1">
        <f>LARGE(G40:Y40,2)</f>
        <v>39</v>
      </c>
      <c r="AC40" s="1">
        <f>LARGE(G40:Y40,3)</f>
        <v>39</v>
      </c>
      <c r="AD40" s="1">
        <f>LARGE(G40:Y40,4)</f>
        <v>39</v>
      </c>
      <c r="AE40" s="1">
        <f>Z40-AA40-AB40-AC40-AD40</f>
        <v>585</v>
      </c>
    </row>
  </sheetData>
  <sortState ref="B3:AE40">
    <sortCondition ref="AE3:AE40"/>
  </sortState>
  <mergeCells count="17">
    <mergeCell ref="AE1:AE2"/>
    <mergeCell ref="G1:J1"/>
    <mergeCell ref="K1:M1"/>
    <mergeCell ref="N1:P1"/>
    <mergeCell ref="Z1:Z2"/>
    <mergeCell ref="AA1:AA2"/>
    <mergeCell ref="AB1:AB2"/>
    <mergeCell ref="Q1:T1"/>
    <mergeCell ref="AC1:AC2"/>
    <mergeCell ref="AD1:AD2"/>
    <mergeCell ref="U1:Y1"/>
    <mergeCell ref="F1:F2"/>
    <mergeCell ref="A1:A2"/>
    <mergeCell ref="B1:B2"/>
    <mergeCell ref="C1:C2"/>
    <mergeCell ref="D1:D2"/>
    <mergeCell ref="E1:E2"/>
  </mergeCells>
  <conditionalFormatting sqref="G3:P3 G24:J24 L24:M24 G4:M23 G25:M39 N4:P39 G40:P40">
    <cfRule type="cellIs" dxfId="35" priority="18" operator="equal">
      <formula>28</formula>
    </cfRule>
  </conditionalFormatting>
  <conditionalFormatting sqref="B1:B27 B29:B1048576">
    <cfRule type="duplicateValues" dxfId="34" priority="17"/>
  </conditionalFormatting>
  <conditionalFormatting sqref="K3:P3 L24:M24 K4:M23 K25:M39 N4:P39 K40:P40">
    <cfRule type="cellIs" dxfId="33" priority="16" operator="equal">
      <formula>23</formula>
    </cfRule>
  </conditionalFormatting>
  <conditionalFormatting sqref="K25:M39 G1:J39 G41:J1048576 O25:P40 G40:M40">
    <cfRule type="cellIs" dxfId="32" priority="15" operator="equal">
      <formula>33</formula>
    </cfRule>
  </conditionalFormatting>
  <conditionalFormatting sqref="G2:J39 K25:M39 G40:M40 O25:P40">
    <cfRule type="cellIs" dxfId="31" priority="14" operator="equal">
      <formula>21</formula>
    </cfRule>
  </conditionalFormatting>
  <conditionalFormatting sqref="N1">
    <cfRule type="cellIs" dxfId="30" priority="13" operator="equal">
      <formula>11</formula>
    </cfRule>
  </conditionalFormatting>
  <conditionalFormatting sqref="N3:P40">
    <cfRule type="cellIs" dxfId="29" priority="11" operator="equal">
      <formula>33</formula>
    </cfRule>
    <cfRule type="cellIs" dxfId="28" priority="12" operator="equal">
      <formula>14</formula>
    </cfRule>
  </conditionalFormatting>
  <conditionalFormatting sqref="G1:P1048576">
    <cfRule type="cellIs" dxfId="27" priority="9" operator="equal">
      <formula>38</formula>
    </cfRule>
    <cfRule type="cellIs" dxfId="26" priority="10" operator="equal">
      <formula>19.538</formula>
    </cfRule>
  </conditionalFormatting>
  <conditionalFormatting sqref="Q3:Y40">
    <cfRule type="cellIs" dxfId="25" priority="8" operator="equal">
      <formula>25</formula>
    </cfRule>
  </conditionalFormatting>
  <conditionalFormatting sqref="Q1 Q2:Y40">
    <cfRule type="cellIs" dxfId="24" priority="7" operator="equal">
      <formula>29</formula>
    </cfRule>
  </conditionalFormatting>
  <conditionalFormatting sqref="Q31:Y40">
    <cfRule type="cellIs" dxfId="23" priority="6" operator="equal">
      <formula>25</formula>
    </cfRule>
  </conditionalFormatting>
  <conditionalFormatting sqref="Q31:Y40">
    <cfRule type="cellIs" dxfId="22" priority="5" operator="equal">
      <formula>29</formula>
    </cfRule>
  </conditionalFormatting>
  <conditionalFormatting sqref="Q1 Q2:Y40">
    <cfRule type="cellIs" dxfId="21" priority="4" operator="equal">
      <formula>33</formula>
    </cfRule>
  </conditionalFormatting>
  <conditionalFormatting sqref="Q2:Y40">
    <cfRule type="cellIs" dxfId="20" priority="3" operator="equal">
      <formula>38</formula>
    </cfRule>
  </conditionalFormatting>
  <conditionalFormatting sqref="G1:U1 G2:Y1048576">
    <cfRule type="cellIs" dxfId="19" priority="1" operator="equal">
      <formula>39</formula>
    </cfRule>
    <cfRule type="cellIs" dxfId="18" priority="2" operator="equal">
      <formula>38</formula>
    </cfRule>
  </conditionalFormatting>
  <pageMargins left="0.25" right="0.25" top="0.75" bottom="0.75" header="0.3" footer="0.3"/>
  <pageSetup paperSize="8" orientation="landscape" horizontalDpi="1200" verticalDpi="120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1"/>
  <sheetViews>
    <sheetView tabSelected="1" zoomScaleNormal="100" workbookViewId="0">
      <selection activeCell="AF3" sqref="B3:AF13"/>
    </sheetView>
  </sheetViews>
  <sheetFormatPr defaultRowHeight="15"/>
  <cols>
    <col min="2" max="2" width="22.28515625" bestFit="1" customWidth="1"/>
    <col min="3" max="3" width="10.7109375" bestFit="1" customWidth="1"/>
    <col min="4" max="4" width="35.140625" bestFit="1" customWidth="1"/>
    <col min="5" max="5" width="11.85546875" bestFit="1" customWidth="1"/>
    <col min="6" max="13" width="8.42578125" bestFit="1" customWidth="1"/>
    <col min="16" max="16" width="8.42578125" bestFit="1" customWidth="1"/>
    <col min="17" max="17" width="6.5703125" bestFit="1" customWidth="1"/>
    <col min="18" max="19" width="8.5703125" bestFit="1" customWidth="1"/>
    <col min="20" max="25" width="10" customWidth="1"/>
    <col min="32" max="32" width="17.42578125" bestFit="1" customWidth="1"/>
  </cols>
  <sheetData>
    <row r="1" spans="1:32">
      <c r="A1" s="10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3" t="s">
        <v>95</v>
      </c>
      <c r="G1" s="13"/>
      <c r="H1" s="13"/>
      <c r="I1" s="13"/>
      <c r="J1" s="14" t="s">
        <v>96</v>
      </c>
      <c r="K1" s="15"/>
      <c r="L1" s="15"/>
      <c r="M1" s="16"/>
      <c r="N1" s="14" t="s">
        <v>97</v>
      </c>
      <c r="O1" s="15"/>
      <c r="P1" s="16"/>
      <c r="Q1" s="14" t="s">
        <v>121</v>
      </c>
      <c r="R1" s="15"/>
      <c r="S1" s="15"/>
      <c r="T1" s="16"/>
      <c r="U1" s="14" t="s">
        <v>132</v>
      </c>
      <c r="V1" s="15"/>
      <c r="W1" s="15"/>
      <c r="X1" s="15"/>
      <c r="Y1" s="16"/>
      <c r="Z1" s="10" t="s">
        <v>8</v>
      </c>
      <c r="AA1" s="10" t="s">
        <v>9</v>
      </c>
      <c r="AB1" s="10" t="s">
        <v>10</v>
      </c>
      <c r="AC1" s="10" t="s">
        <v>124</v>
      </c>
      <c r="AD1" s="10" t="s">
        <v>129</v>
      </c>
      <c r="AE1" s="10" t="s">
        <v>134</v>
      </c>
      <c r="AF1" s="12" t="s">
        <v>135</v>
      </c>
    </row>
    <row r="2" spans="1:32">
      <c r="A2" s="10"/>
      <c r="B2" s="10"/>
      <c r="C2" s="11"/>
      <c r="D2" s="12"/>
      <c r="E2" s="10"/>
      <c r="F2" s="1" t="s">
        <v>11</v>
      </c>
      <c r="G2" s="1" t="s">
        <v>12</v>
      </c>
      <c r="H2" s="1" t="s">
        <v>13</v>
      </c>
      <c r="I2" s="1" t="s">
        <v>14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11</v>
      </c>
      <c r="O2" s="1" t="s">
        <v>12</v>
      </c>
      <c r="P2" s="1" t="s">
        <v>13</v>
      </c>
      <c r="Q2" s="1" t="s">
        <v>11</v>
      </c>
      <c r="R2" s="1" t="s">
        <v>12</v>
      </c>
      <c r="S2" s="1" t="s">
        <v>122</v>
      </c>
      <c r="T2" s="1" t="s">
        <v>123</v>
      </c>
      <c r="U2" s="1" t="s">
        <v>11</v>
      </c>
      <c r="V2" s="1" t="s">
        <v>12</v>
      </c>
      <c r="W2" s="1" t="s">
        <v>122</v>
      </c>
      <c r="X2" s="1" t="s">
        <v>123</v>
      </c>
      <c r="Y2" s="1" t="s">
        <v>133</v>
      </c>
      <c r="Z2" s="10"/>
      <c r="AA2" s="10"/>
      <c r="AB2" s="10"/>
      <c r="AC2" s="10"/>
      <c r="AD2" s="10"/>
      <c r="AE2" s="10"/>
      <c r="AF2" s="12"/>
    </row>
    <row r="3" spans="1:32">
      <c r="A3" s="1">
        <v>1</v>
      </c>
      <c r="B3" s="1" t="s">
        <v>98</v>
      </c>
      <c r="C3" s="1">
        <v>566722</v>
      </c>
      <c r="D3" s="1" t="s">
        <v>16</v>
      </c>
      <c r="E3" s="1" t="s">
        <v>85</v>
      </c>
      <c r="F3" s="1">
        <v>1</v>
      </c>
      <c r="G3" s="1">
        <v>1</v>
      </c>
      <c r="H3" s="1">
        <v>3</v>
      </c>
      <c r="I3" s="1">
        <v>3</v>
      </c>
      <c r="J3" s="1">
        <v>1</v>
      </c>
      <c r="K3" s="1">
        <v>6</v>
      </c>
      <c r="L3" s="1">
        <v>1</v>
      </c>
      <c r="M3" s="1">
        <v>5</v>
      </c>
      <c r="N3" s="1">
        <v>1</v>
      </c>
      <c r="O3" s="1">
        <v>1</v>
      </c>
      <c r="P3" s="1">
        <v>2</v>
      </c>
      <c r="Q3" s="1">
        <v>8</v>
      </c>
      <c r="R3" s="1">
        <v>3</v>
      </c>
      <c r="S3" s="1">
        <v>4</v>
      </c>
      <c r="T3" s="1">
        <v>2</v>
      </c>
      <c r="U3" s="1">
        <v>2</v>
      </c>
      <c r="V3" s="1">
        <v>2</v>
      </c>
      <c r="W3" s="1">
        <v>2</v>
      </c>
      <c r="X3" s="1">
        <v>4</v>
      </c>
      <c r="Y3" s="1">
        <v>3</v>
      </c>
      <c r="Z3" s="2">
        <f>SUM(F3:Y3)</f>
        <v>55</v>
      </c>
      <c r="AA3" s="2">
        <f>LARGE(F3:Y3,1)</f>
        <v>8</v>
      </c>
      <c r="AB3" s="2">
        <f>LARGE(F3:Y3,2)</f>
        <v>6</v>
      </c>
      <c r="AC3" s="6">
        <f>LARGE(F3:Y3,3)</f>
        <v>5</v>
      </c>
      <c r="AD3" s="9">
        <f>LARGE(F3:Y3,4)</f>
        <v>4</v>
      </c>
      <c r="AE3" s="9">
        <f>LARGE(F3:Y3,5)</f>
        <v>4</v>
      </c>
      <c r="AF3" s="2">
        <f>Z3-AA3-AB3-AC3-AD3-AE3</f>
        <v>28</v>
      </c>
    </row>
    <row r="4" spans="1:32">
      <c r="A4" s="1">
        <v>2</v>
      </c>
      <c r="B4" s="4" t="s">
        <v>103</v>
      </c>
      <c r="C4" s="1">
        <v>928677</v>
      </c>
      <c r="D4" s="1" t="s">
        <v>26</v>
      </c>
      <c r="E4" s="1" t="s">
        <v>62</v>
      </c>
      <c r="F4" s="1">
        <v>2</v>
      </c>
      <c r="G4" s="1">
        <v>2</v>
      </c>
      <c r="H4" s="1">
        <v>1</v>
      </c>
      <c r="I4" s="1">
        <v>1</v>
      </c>
      <c r="J4" s="1">
        <v>12</v>
      </c>
      <c r="K4" s="1">
        <v>12</v>
      </c>
      <c r="L4" s="1">
        <v>12</v>
      </c>
      <c r="M4" s="1">
        <v>12</v>
      </c>
      <c r="N4" s="1">
        <v>12</v>
      </c>
      <c r="O4" s="1">
        <v>12</v>
      </c>
      <c r="P4" s="1">
        <v>12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9">
        <f>SUM(F4:Y4)</f>
        <v>99</v>
      </c>
      <c r="AA4" s="9">
        <f>LARGE(F4:Y4,1)</f>
        <v>12</v>
      </c>
      <c r="AB4" s="9">
        <f>LARGE(F4:Y4,2)</f>
        <v>12</v>
      </c>
      <c r="AC4" s="9">
        <f>LARGE(F4:Y4,3)</f>
        <v>12</v>
      </c>
      <c r="AD4" s="9">
        <f>LARGE(F4:Y4,4)</f>
        <v>12</v>
      </c>
      <c r="AE4" s="9">
        <f>LARGE(F4:Y4,5)</f>
        <v>12</v>
      </c>
      <c r="AF4" s="9">
        <f>Z4-AA4-AB4-AC4-AD4-AE4</f>
        <v>39</v>
      </c>
    </row>
    <row r="5" spans="1:32">
      <c r="A5" s="1">
        <v>3</v>
      </c>
      <c r="B5" s="1" t="s">
        <v>112</v>
      </c>
      <c r="C5" s="1">
        <v>133280</v>
      </c>
      <c r="D5" s="1" t="s">
        <v>50</v>
      </c>
      <c r="E5" s="1" t="s">
        <v>73</v>
      </c>
      <c r="F5" s="1">
        <v>3</v>
      </c>
      <c r="G5" s="1">
        <v>4</v>
      </c>
      <c r="H5" s="1">
        <v>9</v>
      </c>
      <c r="I5" s="1">
        <v>2</v>
      </c>
      <c r="J5" s="3">
        <v>7</v>
      </c>
      <c r="K5" s="1">
        <v>5</v>
      </c>
      <c r="L5" s="1">
        <v>2</v>
      </c>
      <c r="M5" s="1">
        <v>6</v>
      </c>
      <c r="N5" s="1">
        <v>2</v>
      </c>
      <c r="O5" s="1">
        <v>2</v>
      </c>
      <c r="P5" s="1">
        <v>1</v>
      </c>
      <c r="Q5" s="1">
        <v>2</v>
      </c>
      <c r="R5" s="1">
        <v>5</v>
      </c>
      <c r="S5" s="1">
        <v>2</v>
      </c>
      <c r="T5" s="1">
        <v>8</v>
      </c>
      <c r="U5" s="1">
        <v>8</v>
      </c>
      <c r="V5" s="1">
        <v>8</v>
      </c>
      <c r="W5" s="1">
        <v>3</v>
      </c>
      <c r="X5" s="1">
        <v>2</v>
      </c>
      <c r="Y5" s="1">
        <v>4</v>
      </c>
      <c r="Z5" s="9">
        <f>SUM(F5:Y5)</f>
        <v>85</v>
      </c>
      <c r="AA5" s="9">
        <f>LARGE(F5:Y5,1)</f>
        <v>9</v>
      </c>
      <c r="AB5" s="9">
        <f>LARGE(F5:Y5,2)</f>
        <v>8</v>
      </c>
      <c r="AC5" s="9">
        <f>LARGE(F5:Y5,3)</f>
        <v>8</v>
      </c>
      <c r="AD5" s="9">
        <f>LARGE(F5:Y5,4)</f>
        <v>8</v>
      </c>
      <c r="AE5" s="9">
        <f>LARGE(F5:Y5,5)</f>
        <v>7</v>
      </c>
      <c r="AF5" s="9">
        <f>Z5-AA5-AB5-AC5-AD5-AE5</f>
        <v>45</v>
      </c>
    </row>
    <row r="6" spans="1:32">
      <c r="A6" s="1">
        <v>4</v>
      </c>
      <c r="B6" s="1" t="s">
        <v>100</v>
      </c>
      <c r="C6" s="1">
        <v>1020258</v>
      </c>
      <c r="D6" s="1" t="s">
        <v>77</v>
      </c>
      <c r="E6" s="1" t="s">
        <v>23</v>
      </c>
      <c r="F6" s="1">
        <v>9</v>
      </c>
      <c r="G6" s="1">
        <v>6</v>
      </c>
      <c r="H6" s="1">
        <v>4</v>
      </c>
      <c r="I6" s="1">
        <v>5</v>
      </c>
      <c r="J6" s="1">
        <v>3</v>
      </c>
      <c r="K6" s="1">
        <v>1</v>
      </c>
      <c r="L6" s="1">
        <v>6</v>
      </c>
      <c r="M6" s="1">
        <v>1</v>
      </c>
      <c r="N6" s="1">
        <v>12</v>
      </c>
      <c r="O6" s="1">
        <v>12</v>
      </c>
      <c r="P6" s="1">
        <v>12</v>
      </c>
      <c r="Q6" s="1">
        <v>4</v>
      </c>
      <c r="R6" s="1">
        <v>4</v>
      </c>
      <c r="S6" s="1">
        <v>6</v>
      </c>
      <c r="T6" s="1">
        <v>8</v>
      </c>
      <c r="U6" s="1">
        <v>3</v>
      </c>
      <c r="V6" s="1">
        <v>3</v>
      </c>
      <c r="W6" s="1">
        <v>4</v>
      </c>
      <c r="X6" s="1">
        <v>3</v>
      </c>
      <c r="Y6" s="1">
        <v>2</v>
      </c>
      <c r="Z6" s="9">
        <f>SUM(F6:Y6)</f>
        <v>108</v>
      </c>
      <c r="AA6" s="9">
        <f>LARGE(F6:Y6,1)</f>
        <v>12</v>
      </c>
      <c r="AB6" s="9">
        <f>LARGE(F6:Y6,2)</f>
        <v>12</v>
      </c>
      <c r="AC6" s="9">
        <f>LARGE(F6:Y6,3)</f>
        <v>12</v>
      </c>
      <c r="AD6" s="9">
        <f>LARGE(F6:Y6,4)</f>
        <v>9</v>
      </c>
      <c r="AE6" s="9">
        <f>LARGE(F6:Y6,5)</f>
        <v>8</v>
      </c>
      <c r="AF6" s="9">
        <f>Z6-AA6-AB6-AC6-AD6-AE6</f>
        <v>55</v>
      </c>
    </row>
    <row r="7" spans="1:32">
      <c r="A7" s="1">
        <v>5</v>
      </c>
      <c r="B7" s="1" t="s">
        <v>102</v>
      </c>
      <c r="C7" s="1">
        <v>833983</v>
      </c>
      <c r="D7" s="1" t="s">
        <v>32</v>
      </c>
      <c r="E7" s="1" t="s">
        <v>73</v>
      </c>
      <c r="F7" s="1">
        <v>6</v>
      </c>
      <c r="G7" s="1">
        <v>5</v>
      </c>
      <c r="H7" s="1">
        <v>6</v>
      </c>
      <c r="I7" s="1">
        <v>6</v>
      </c>
      <c r="J7" s="1">
        <v>12</v>
      </c>
      <c r="K7" s="1">
        <v>12</v>
      </c>
      <c r="L7" s="1">
        <v>12</v>
      </c>
      <c r="M7" s="1">
        <v>12</v>
      </c>
      <c r="N7" s="1">
        <v>3</v>
      </c>
      <c r="O7" s="1">
        <v>3</v>
      </c>
      <c r="P7" s="1">
        <v>3</v>
      </c>
      <c r="Q7" s="1">
        <v>5</v>
      </c>
      <c r="R7" s="1">
        <v>6</v>
      </c>
      <c r="S7" s="1">
        <v>5</v>
      </c>
      <c r="T7" s="1">
        <v>4</v>
      </c>
      <c r="U7" s="1">
        <v>4</v>
      </c>
      <c r="V7" s="1">
        <v>4</v>
      </c>
      <c r="W7" s="1">
        <v>5</v>
      </c>
      <c r="X7" s="1">
        <v>5</v>
      </c>
      <c r="Y7" s="1">
        <v>8</v>
      </c>
      <c r="Z7" s="9">
        <f>SUM(F7:Y7)</f>
        <v>126</v>
      </c>
      <c r="AA7" s="9">
        <f>LARGE(F7:Y7,1)</f>
        <v>12</v>
      </c>
      <c r="AB7" s="9">
        <f>LARGE(F7:Y7,2)</f>
        <v>12</v>
      </c>
      <c r="AC7" s="9">
        <f>LARGE(F7:Y7,3)</f>
        <v>12</v>
      </c>
      <c r="AD7" s="9">
        <f>LARGE(F7:Y7,4)</f>
        <v>12</v>
      </c>
      <c r="AE7" s="9">
        <f>LARGE(F7:Y7,5)</f>
        <v>8</v>
      </c>
      <c r="AF7" s="9">
        <f>Z7-AA7-AB7-AC7-AD7-AE7</f>
        <v>70</v>
      </c>
    </row>
    <row r="8" spans="1:32">
      <c r="A8" s="1">
        <v>6</v>
      </c>
      <c r="B8" s="1" t="s">
        <v>101</v>
      </c>
      <c r="C8" s="1">
        <v>423370</v>
      </c>
      <c r="D8" s="1" t="s">
        <v>50</v>
      </c>
      <c r="E8" s="1" t="s">
        <v>83</v>
      </c>
      <c r="F8" s="1">
        <v>5</v>
      </c>
      <c r="G8" s="1">
        <v>7</v>
      </c>
      <c r="H8" s="1">
        <v>5</v>
      </c>
      <c r="I8" s="1">
        <v>7</v>
      </c>
      <c r="J8" s="1">
        <v>5</v>
      </c>
      <c r="K8" s="1">
        <v>4</v>
      </c>
      <c r="L8" s="1">
        <v>5</v>
      </c>
      <c r="M8" s="1">
        <v>4</v>
      </c>
      <c r="N8" s="1">
        <v>12</v>
      </c>
      <c r="O8" s="1">
        <v>12</v>
      </c>
      <c r="P8" s="1">
        <v>12</v>
      </c>
      <c r="Q8" s="1">
        <v>12</v>
      </c>
      <c r="R8" s="1">
        <v>12</v>
      </c>
      <c r="S8" s="1">
        <v>12</v>
      </c>
      <c r="T8" s="1">
        <v>12</v>
      </c>
      <c r="U8" s="1">
        <v>5</v>
      </c>
      <c r="V8" s="1">
        <v>5</v>
      </c>
      <c r="W8" s="1">
        <v>8</v>
      </c>
      <c r="X8" s="1">
        <v>8</v>
      </c>
      <c r="Y8" s="1">
        <v>8</v>
      </c>
      <c r="Z8" s="9">
        <f>SUM(F8:Y8)</f>
        <v>160</v>
      </c>
      <c r="AA8" s="9">
        <f>LARGE(F8:Y8,1)</f>
        <v>12</v>
      </c>
      <c r="AB8" s="9">
        <f>LARGE(F8:Y8,2)</f>
        <v>12</v>
      </c>
      <c r="AC8" s="9">
        <f>LARGE(F8:Y8,3)</f>
        <v>12</v>
      </c>
      <c r="AD8" s="9">
        <f>LARGE(F8:Y8,4)</f>
        <v>12</v>
      </c>
      <c r="AE8" s="9">
        <f>LARGE(F8:Y8,5)</f>
        <v>12</v>
      </c>
      <c r="AF8" s="9">
        <f>Z8-AA8-AB8-AC8-AD8-AE8</f>
        <v>100</v>
      </c>
    </row>
    <row r="9" spans="1:32">
      <c r="A9" s="1">
        <v>7</v>
      </c>
      <c r="B9" s="1" t="s">
        <v>104</v>
      </c>
      <c r="C9" s="1">
        <v>906201</v>
      </c>
      <c r="D9" s="1" t="s">
        <v>28</v>
      </c>
      <c r="E9" s="1" t="s">
        <v>17</v>
      </c>
      <c r="F9" s="1">
        <v>12</v>
      </c>
      <c r="G9" s="1">
        <v>12</v>
      </c>
      <c r="H9" s="1">
        <v>12</v>
      </c>
      <c r="I9" s="1">
        <v>12</v>
      </c>
      <c r="J9" s="1">
        <v>4</v>
      </c>
      <c r="K9" s="1">
        <v>2</v>
      </c>
      <c r="L9" s="1">
        <v>4</v>
      </c>
      <c r="M9" s="1">
        <v>2</v>
      </c>
      <c r="N9" s="1">
        <v>12</v>
      </c>
      <c r="O9" s="1">
        <v>12</v>
      </c>
      <c r="P9" s="1">
        <v>12</v>
      </c>
      <c r="Q9" s="1">
        <v>3</v>
      </c>
      <c r="R9" s="1">
        <v>2</v>
      </c>
      <c r="S9" s="1">
        <v>3</v>
      </c>
      <c r="T9" s="1">
        <v>3</v>
      </c>
      <c r="U9" s="1">
        <v>12</v>
      </c>
      <c r="V9" s="1">
        <v>12</v>
      </c>
      <c r="W9" s="1">
        <v>12</v>
      </c>
      <c r="X9" s="1">
        <v>12</v>
      </c>
      <c r="Y9" s="1">
        <v>12</v>
      </c>
      <c r="Z9" s="9">
        <f>SUM(F9:Y9)</f>
        <v>167</v>
      </c>
      <c r="AA9" s="9">
        <f>LARGE(F9:Y9,1)</f>
        <v>12</v>
      </c>
      <c r="AB9" s="9">
        <f>LARGE(F9:Y9,2)</f>
        <v>12</v>
      </c>
      <c r="AC9" s="9">
        <f>LARGE(F9:Y9,3)</f>
        <v>12</v>
      </c>
      <c r="AD9" s="9">
        <f>LARGE(F9:Y9,4)</f>
        <v>12</v>
      </c>
      <c r="AE9" s="9">
        <f>LARGE(F9:Y9,5)</f>
        <v>12</v>
      </c>
      <c r="AF9" s="9">
        <f>Z9-AA9-AB9-AC9-AD9-AE9</f>
        <v>107</v>
      </c>
    </row>
    <row r="10" spans="1:32">
      <c r="A10" s="1">
        <v>8</v>
      </c>
      <c r="B10" s="1" t="s">
        <v>99</v>
      </c>
      <c r="C10" s="1">
        <v>868344</v>
      </c>
      <c r="D10" s="1" t="s">
        <v>28</v>
      </c>
      <c r="E10" s="1" t="s">
        <v>17</v>
      </c>
      <c r="F10" s="1">
        <v>4</v>
      </c>
      <c r="G10" s="1">
        <v>3</v>
      </c>
      <c r="H10" s="1">
        <v>2</v>
      </c>
      <c r="I10" s="1">
        <v>4</v>
      </c>
      <c r="J10" s="1">
        <v>2</v>
      </c>
      <c r="K10" s="1">
        <v>3</v>
      </c>
      <c r="L10" s="1">
        <v>3</v>
      </c>
      <c r="M10" s="1">
        <v>3</v>
      </c>
      <c r="N10" s="1">
        <v>12</v>
      </c>
      <c r="O10" s="1">
        <v>12</v>
      </c>
      <c r="P10" s="1">
        <v>12</v>
      </c>
      <c r="Q10" s="1">
        <v>12</v>
      </c>
      <c r="R10" s="1">
        <v>12</v>
      </c>
      <c r="S10" s="1">
        <v>12</v>
      </c>
      <c r="T10" s="1">
        <v>12</v>
      </c>
      <c r="U10" s="1">
        <v>12</v>
      </c>
      <c r="V10" s="1">
        <v>12</v>
      </c>
      <c r="W10" s="1">
        <v>12</v>
      </c>
      <c r="X10" s="1">
        <v>12</v>
      </c>
      <c r="Y10" s="1">
        <v>12</v>
      </c>
      <c r="Z10" s="9">
        <f>SUM(F10:Y10)</f>
        <v>168</v>
      </c>
      <c r="AA10" s="9">
        <f>LARGE(F10:Y10,1)</f>
        <v>12</v>
      </c>
      <c r="AB10" s="9">
        <f>LARGE(F10:Y10,2)</f>
        <v>12</v>
      </c>
      <c r="AC10" s="9">
        <f>LARGE(F10:Y10,3)</f>
        <v>12</v>
      </c>
      <c r="AD10" s="9">
        <f>LARGE(F10:Y10,4)</f>
        <v>12</v>
      </c>
      <c r="AE10" s="9">
        <f>LARGE(F10:Y10,5)</f>
        <v>12</v>
      </c>
      <c r="AF10" s="9">
        <f>Z10-AA10-AB10-AC10-AD10-AE10</f>
        <v>108</v>
      </c>
    </row>
    <row r="11" spans="1:32">
      <c r="A11" s="1">
        <v>9</v>
      </c>
      <c r="B11" s="1" t="s">
        <v>107</v>
      </c>
      <c r="C11" s="1">
        <v>146671</v>
      </c>
      <c r="D11" s="1" t="s">
        <v>87</v>
      </c>
      <c r="E11" s="1" t="s">
        <v>83</v>
      </c>
      <c r="F11" s="1">
        <v>7</v>
      </c>
      <c r="G11" s="1">
        <v>8</v>
      </c>
      <c r="H11" s="1">
        <v>7</v>
      </c>
      <c r="I11" s="1">
        <v>9</v>
      </c>
      <c r="J11" s="1">
        <v>12</v>
      </c>
      <c r="K11" s="1">
        <v>12</v>
      </c>
      <c r="L11" s="1">
        <v>12</v>
      </c>
      <c r="M11" s="1">
        <v>12</v>
      </c>
      <c r="N11" s="1">
        <v>12</v>
      </c>
      <c r="O11" s="1">
        <v>12</v>
      </c>
      <c r="P11" s="1">
        <v>12</v>
      </c>
      <c r="Q11" s="1">
        <v>12</v>
      </c>
      <c r="R11" s="1">
        <v>12</v>
      </c>
      <c r="S11" s="1">
        <v>12</v>
      </c>
      <c r="T11" s="1">
        <v>12</v>
      </c>
      <c r="U11" s="1">
        <v>8</v>
      </c>
      <c r="V11" s="1">
        <v>8</v>
      </c>
      <c r="W11" s="1">
        <v>8</v>
      </c>
      <c r="X11" s="1">
        <v>8</v>
      </c>
      <c r="Y11" s="1">
        <v>8</v>
      </c>
      <c r="Z11" s="9">
        <f>SUM(F11:Y11)</f>
        <v>203</v>
      </c>
      <c r="AA11" s="9">
        <f>LARGE(F11:Y11,1)</f>
        <v>12</v>
      </c>
      <c r="AB11" s="9">
        <f>LARGE(F11:Y11,2)</f>
        <v>12</v>
      </c>
      <c r="AC11" s="9">
        <f>LARGE(F11:Y11,3)</f>
        <v>12</v>
      </c>
      <c r="AD11" s="9">
        <f>LARGE(F11:Y11,4)</f>
        <v>12</v>
      </c>
      <c r="AE11" s="9">
        <f>LARGE(F11:Y11,5)</f>
        <v>12</v>
      </c>
      <c r="AF11" s="9">
        <f>Z11-AA11-AB11-AC11-AD11-AE11</f>
        <v>143</v>
      </c>
    </row>
    <row r="12" spans="1:32">
      <c r="A12" s="5">
        <v>10</v>
      </c>
      <c r="B12" s="1" t="s">
        <v>105</v>
      </c>
      <c r="C12" s="1">
        <v>567826</v>
      </c>
      <c r="D12" s="5" t="s">
        <v>106</v>
      </c>
      <c r="E12" s="5" t="s">
        <v>73</v>
      </c>
      <c r="F12" s="1">
        <v>12</v>
      </c>
      <c r="G12" s="1">
        <v>12</v>
      </c>
      <c r="H12" s="1">
        <v>12</v>
      </c>
      <c r="I12" s="1">
        <v>12</v>
      </c>
      <c r="J12" s="1">
        <v>12</v>
      </c>
      <c r="K12" s="1">
        <v>12</v>
      </c>
      <c r="L12" s="1">
        <v>12</v>
      </c>
      <c r="M12" s="1">
        <v>12</v>
      </c>
      <c r="N12" s="1">
        <v>4</v>
      </c>
      <c r="O12" s="1">
        <v>4</v>
      </c>
      <c r="P12" s="1">
        <v>4</v>
      </c>
      <c r="Q12" s="1">
        <v>12</v>
      </c>
      <c r="R12" s="1">
        <v>12</v>
      </c>
      <c r="S12" s="1">
        <v>12</v>
      </c>
      <c r="T12" s="1">
        <v>12</v>
      </c>
      <c r="U12" s="1">
        <v>12</v>
      </c>
      <c r="V12" s="1">
        <v>12</v>
      </c>
      <c r="W12" s="1">
        <v>12</v>
      </c>
      <c r="X12" s="1">
        <v>12</v>
      </c>
      <c r="Y12" s="1">
        <v>12</v>
      </c>
      <c r="Z12" s="9">
        <f>SUM(F12:Y12)</f>
        <v>216</v>
      </c>
      <c r="AA12" s="9">
        <f>LARGE(F12:Y12,1)</f>
        <v>12</v>
      </c>
      <c r="AB12" s="9">
        <f>LARGE(F12:Y12,2)</f>
        <v>12</v>
      </c>
      <c r="AC12" s="9">
        <f>LARGE(F12:Y12,3)</f>
        <v>12</v>
      </c>
      <c r="AD12" s="9">
        <f>LARGE(F12:Y12,4)</f>
        <v>12</v>
      </c>
      <c r="AE12" s="9">
        <f>LARGE(F12:Y12,5)</f>
        <v>12</v>
      </c>
      <c r="AF12" s="9">
        <f>Z12-AA12-AB12-AC12-AD12-AE12</f>
        <v>156</v>
      </c>
    </row>
    <row r="13" spans="1:32" ht="17.25">
      <c r="A13" s="5">
        <v>11</v>
      </c>
      <c r="B13" s="1" t="s">
        <v>113</v>
      </c>
      <c r="C13" s="8">
        <v>1144204</v>
      </c>
      <c r="D13" s="1" t="s">
        <v>32</v>
      </c>
      <c r="E13" s="1"/>
      <c r="F13" s="5">
        <v>12</v>
      </c>
      <c r="G13" s="5">
        <v>12</v>
      </c>
      <c r="H13" s="5">
        <v>12</v>
      </c>
      <c r="I13" s="5">
        <v>12</v>
      </c>
      <c r="J13" s="5">
        <v>12</v>
      </c>
      <c r="K13" s="5">
        <v>12</v>
      </c>
      <c r="L13" s="5">
        <v>12</v>
      </c>
      <c r="M13" s="5">
        <v>12</v>
      </c>
      <c r="N13" s="5">
        <v>12</v>
      </c>
      <c r="O13" s="5">
        <v>12</v>
      </c>
      <c r="P13" s="5">
        <v>12</v>
      </c>
      <c r="Q13" s="1">
        <v>8</v>
      </c>
      <c r="R13" s="1">
        <v>8</v>
      </c>
      <c r="S13" s="1">
        <v>8</v>
      </c>
      <c r="T13" s="1">
        <v>8</v>
      </c>
      <c r="U13" s="1">
        <v>12</v>
      </c>
      <c r="V13" s="1">
        <v>12</v>
      </c>
      <c r="W13" s="1">
        <v>12</v>
      </c>
      <c r="X13" s="1">
        <v>12</v>
      </c>
      <c r="Y13" s="1">
        <v>12</v>
      </c>
      <c r="Z13" s="9">
        <f>SUM(F13:Y13)</f>
        <v>224</v>
      </c>
      <c r="AA13" s="9">
        <f>LARGE(F13:Y13,1)</f>
        <v>12</v>
      </c>
      <c r="AB13" s="9">
        <f>LARGE(F13:Y13,2)</f>
        <v>12</v>
      </c>
      <c r="AC13" s="9">
        <f>LARGE(F13:Y13,3)</f>
        <v>12</v>
      </c>
      <c r="AD13" s="9">
        <f>LARGE(F13:Y13,4)</f>
        <v>12</v>
      </c>
      <c r="AE13" s="9">
        <f>LARGE(F13:Y13,5)</f>
        <v>12</v>
      </c>
      <c r="AF13" s="9">
        <f>Z13-AA13-AB13-AC13-AD13-AE13</f>
        <v>164</v>
      </c>
    </row>
    <row r="14" spans="1:32">
      <c r="B14" s="18"/>
      <c r="Q14" s="4"/>
      <c r="R14" s="4"/>
      <c r="S14" s="4"/>
      <c r="T14" s="4"/>
      <c r="U14" s="4"/>
      <c r="V14" s="4"/>
      <c r="W14" s="4"/>
      <c r="X14" s="4"/>
      <c r="Y14" s="4"/>
    </row>
    <row r="15" spans="1:32">
      <c r="B15" s="18"/>
      <c r="Q15" s="4"/>
      <c r="R15" s="4"/>
      <c r="S15" s="4"/>
      <c r="T15" s="4"/>
      <c r="U15" s="4"/>
      <c r="V15" s="4"/>
      <c r="W15" s="4"/>
      <c r="X15" s="4"/>
      <c r="Y15" s="4"/>
    </row>
    <row r="16" spans="1:32">
      <c r="B16" s="18"/>
      <c r="Q16" s="4"/>
      <c r="R16" s="4"/>
      <c r="S16" s="4"/>
      <c r="T16" s="4"/>
      <c r="U16" s="4"/>
      <c r="V16" s="4"/>
      <c r="W16" s="4"/>
      <c r="X16" s="4"/>
      <c r="Y16" s="4"/>
    </row>
    <row r="17" spans="2:25">
      <c r="B17" s="19"/>
      <c r="Q17" s="4"/>
      <c r="R17" s="4"/>
      <c r="S17" s="4"/>
      <c r="T17" s="4"/>
      <c r="U17" s="4"/>
      <c r="V17" s="4"/>
      <c r="W17" s="4"/>
      <c r="X17" s="4"/>
      <c r="Y17" s="4"/>
    </row>
    <row r="18" spans="2:25">
      <c r="B18" s="18"/>
      <c r="Q18" s="4"/>
      <c r="R18" s="4"/>
      <c r="S18" s="4"/>
      <c r="T18" s="4"/>
      <c r="U18" s="4"/>
      <c r="V18" s="4"/>
      <c r="W18" s="4"/>
      <c r="X18" s="4"/>
      <c r="Y18" s="4"/>
    </row>
    <row r="19" spans="2:25">
      <c r="B19" s="18"/>
      <c r="Q19" s="4"/>
      <c r="R19" s="4"/>
      <c r="S19" s="4"/>
      <c r="T19" s="4"/>
      <c r="U19" s="4"/>
      <c r="V19" s="4"/>
      <c r="W19" s="4"/>
      <c r="X19" s="4"/>
      <c r="Y19" s="4"/>
    </row>
    <row r="20" spans="2:25">
      <c r="B20" s="18"/>
      <c r="Q20" s="4"/>
      <c r="R20" s="4"/>
      <c r="S20" s="4"/>
      <c r="T20" s="4"/>
      <c r="U20" s="4"/>
      <c r="V20" s="4"/>
      <c r="W20" s="4"/>
      <c r="X20" s="4"/>
      <c r="Y20" s="4"/>
    </row>
    <row r="21" spans="2:25">
      <c r="Q21" s="4"/>
      <c r="R21" s="4"/>
      <c r="S21" s="4"/>
      <c r="T21" s="4"/>
      <c r="U21" s="4"/>
      <c r="V21" s="4"/>
      <c r="W21" s="4"/>
      <c r="X21" s="4"/>
      <c r="Y21" s="4"/>
    </row>
    <row r="22" spans="2:25">
      <c r="Q22" s="4"/>
      <c r="R22" s="4"/>
      <c r="S22" s="4"/>
      <c r="T22" s="4"/>
      <c r="U22" s="4"/>
      <c r="V22" s="4"/>
      <c r="W22" s="4"/>
      <c r="X22" s="4"/>
      <c r="Y22" s="4"/>
    </row>
    <row r="23" spans="2:25">
      <c r="Q23" s="4"/>
      <c r="R23" s="4"/>
      <c r="S23" s="4"/>
      <c r="T23" s="4"/>
      <c r="U23" s="4"/>
      <c r="V23" s="4"/>
      <c r="W23" s="4"/>
      <c r="X23" s="4"/>
      <c r="Y23" s="4"/>
    </row>
    <row r="24" spans="2:25"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Q25" s="4"/>
      <c r="R25" s="4"/>
      <c r="S25" s="4"/>
      <c r="T25" s="4"/>
      <c r="U25" s="4"/>
      <c r="V25" s="4"/>
      <c r="W25" s="4"/>
      <c r="X25" s="4"/>
      <c r="Y25" s="4"/>
    </row>
    <row r="26" spans="2:25">
      <c r="Q26" s="4"/>
      <c r="R26" s="4"/>
      <c r="S26" s="4"/>
      <c r="T26" s="4"/>
      <c r="U26" s="4"/>
      <c r="V26" s="4"/>
      <c r="W26" s="4"/>
      <c r="X26" s="4"/>
      <c r="Y26" s="4"/>
    </row>
    <row r="27" spans="2:25">
      <c r="Q27" s="4"/>
      <c r="R27" s="4"/>
      <c r="S27" s="4"/>
      <c r="T27" s="4"/>
      <c r="U27" s="4"/>
      <c r="V27" s="4"/>
      <c r="W27" s="4"/>
      <c r="X27" s="4"/>
      <c r="Y27" s="4"/>
    </row>
    <row r="28" spans="2:25">
      <c r="Q28" s="4"/>
      <c r="R28" s="4"/>
      <c r="S28" s="4"/>
      <c r="T28" s="4"/>
      <c r="U28" s="4"/>
      <c r="V28" s="4"/>
      <c r="W28" s="4"/>
      <c r="X28" s="4"/>
      <c r="Y28" s="4"/>
    </row>
    <row r="29" spans="2:25">
      <c r="Q29" s="4"/>
      <c r="R29" s="4"/>
      <c r="S29" s="4"/>
      <c r="T29" s="4"/>
      <c r="U29" s="4"/>
      <c r="V29" s="4"/>
      <c r="W29" s="4"/>
      <c r="X29" s="4"/>
      <c r="Y29" s="4"/>
    </row>
    <row r="30" spans="2:25">
      <c r="Q30" s="4"/>
      <c r="R30" s="4"/>
      <c r="S30" s="4"/>
      <c r="T30" s="4"/>
      <c r="U30" s="4"/>
      <c r="V30" s="4"/>
      <c r="W30" s="4"/>
      <c r="X30" s="4"/>
      <c r="Y30" s="4"/>
    </row>
    <row r="31" spans="2:25">
      <c r="Q31" s="4"/>
      <c r="R31" s="4"/>
      <c r="S31" s="4"/>
      <c r="T31" s="4"/>
      <c r="U31" s="4"/>
      <c r="V31" s="4"/>
      <c r="W31" s="4"/>
      <c r="X31" s="4"/>
      <c r="Y31" s="4"/>
    </row>
    <row r="32" spans="2:25">
      <c r="Q32" s="4"/>
      <c r="R32" s="4"/>
      <c r="S32" s="4"/>
      <c r="T32" s="4"/>
      <c r="U32" s="4"/>
      <c r="V32" s="4"/>
      <c r="W32" s="4"/>
      <c r="X32" s="4"/>
      <c r="Y32" s="4"/>
    </row>
    <row r="33" spans="17:25">
      <c r="Q33" s="4"/>
      <c r="R33" s="4"/>
      <c r="S33" s="4"/>
      <c r="T33" s="4"/>
      <c r="U33" s="4"/>
      <c r="V33" s="4"/>
      <c r="W33" s="4"/>
      <c r="X33" s="4"/>
      <c r="Y33" s="4"/>
    </row>
    <row r="34" spans="17:25">
      <c r="Q34" s="4"/>
      <c r="R34" s="4"/>
      <c r="S34" s="4"/>
      <c r="T34" s="4"/>
      <c r="U34" s="4"/>
      <c r="V34" s="4"/>
      <c r="W34" s="4"/>
      <c r="X34" s="4"/>
      <c r="Y34" s="4"/>
    </row>
    <row r="35" spans="17:25">
      <c r="Q35" s="4"/>
      <c r="R35" s="4"/>
      <c r="S35" s="4"/>
      <c r="T35" s="4"/>
      <c r="U35" s="4"/>
      <c r="V35" s="4"/>
      <c r="W35" s="4"/>
      <c r="X35" s="4"/>
      <c r="Y35" s="4"/>
    </row>
    <row r="36" spans="17:25">
      <c r="Q36" s="4"/>
      <c r="R36" s="4"/>
      <c r="S36" s="4"/>
      <c r="T36" s="4"/>
      <c r="U36" s="4"/>
      <c r="V36" s="4"/>
      <c r="W36" s="4"/>
      <c r="X36" s="4"/>
      <c r="Y36" s="4"/>
    </row>
    <row r="37" spans="17:25">
      <c r="Q37" s="4"/>
      <c r="R37" s="4"/>
      <c r="S37" s="4"/>
      <c r="T37" s="4"/>
      <c r="U37" s="4"/>
      <c r="V37" s="4"/>
      <c r="W37" s="4"/>
      <c r="X37" s="4"/>
      <c r="Y37" s="4"/>
    </row>
    <row r="38" spans="17:25">
      <c r="Q38" s="4"/>
      <c r="R38" s="4"/>
      <c r="S38" s="4"/>
      <c r="T38" s="4"/>
      <c r="U38" s="4"/>
      <c r="V38" s="4"/>
      <c r="W38" s="4"/>
      <c r="X38" s="4"/>
      <c r="Y38" s="4"/>
    </row>
    <row r="39" spans="17:25">
      <c r="Q39" s="4"/>
      <c r="R39" s="4"/>
      <c r="S39" s="4"/>
      <c r="T39" s="4"/>
      <c r="U39" s="4"/>
      <c r="V39" s="4"/>
      <c r="W39" s="4"/>
      <c r="X39" s="4"/>
      <c r="Y39" s="4"/>
    </row>
    <row r="40" spans="17:25">
      <c r="Q40" s="4"/>
      <c r="R40" s="4"/>
      <c r="S40" s="4"/>
      <c r="T40" s="4"/>
      <c r="U40" s="4"/>
      <c r="V40" s="4"/>
      <c r="W40" s="4"/>
      <c r="X40" s="4"/>
      <c r="Y40" s="4"/>
    </row>
    <row r="41" spans="17:25">
      <c r="Q41" s="4"/>
      <c r="R41" s="4"/>
      <c r="S41" s="4"/>
      <c r="T41" s="4"/>
      <c r="U41" s="4"/>
      <c r="V41" s="4"/>
      <c r="W41" s="4"/>
      <c r="X41" s="4"/>
      <c r="Y41" s="4"/>
    </row>
    <row r="42" spans="17:25">
      <c r="Q42" s="4"/>
      <c r="R42" s="4"/>
      <c r="S42" s="4"/>
      <c r="T42" s="4"/>
      <c r="U42" s="4"/>
      <c r="V42" s="4"/>
      <c r="W42" s="4"/>
      <c r="X42" s="4"/>
      <c r="Y42" s="4"/>
    </row>
    <row r="43" spans="17:25">
      <c r="Q43" s="4"/>
      <c r="R43" s="4"/>
      <c r="S43" s="4"/>
      <c r="T43" s="4"/>
      <c r="U43" s="4"/>
      <c r="V43" s="4"/>
      <c r="W43" s="4"/>
      <c r="X43" s="4"/>
      <c r="Y43" s="4"/>
    </row>
    <row r="44" spans="17:25">
      <c r="Q44" s="4"/>
      <c r="R44" s="4"/>
      <c r="S44" s="4"/>
      <c r="T44" s="4"/>
      <c r="U44" s="4"/>
      <c r="V44" s="4"/>
      <c r="W44" s="4"/>
      <c r="X44" s="4"/>
      <c r="Y44" s="4"/>
    </row>
    <row r="45" spans="17:25">
      <c r="Q45" s="4"/>
      <c r="R45" s="4"/>
      <c r="S45" s="4"/>
      <c r="T45" s="4"/>
      <c r="U45" s="4"/>
      <c r="V45" s="4"/>
      <c r="W45" s="4"/>
      <c r="X45" s="4"/>
      <c r="Y45" s="4"/>
    </row>
    <row r="46" spans="17:25">
      <c r="Q46" s="4"/>
      <c r="R46" s="4"/>
      <c r="S46" s="4"/>
      <c r="T46" s="4"/>
      <c r="U46" s="4"/>
      <c r="V46" s="4"/>
      <c r="W46" s="4"/>
      <c r="X46" s="4"/>
      <c r="Y46" s="4"/>
    </row>
    <row r="47" spans="17:25">
      <c r="Q47" s="4"/>
      <c r="R47" s="4"/>
      <c r="S47" s="4"/>
      <c r="T47" s="4"/>
      <c r="U47" s="4"/>
      <c r="V47" s="4"/>
      <c r="W47" s="4"/>
      <c r="X47" s="4"/>
      <c r="Y47" s="4"/>
    </row>
    <row r="48" spans="17:25">
      <c r="Q48" s="4"/>
      <c r="R48" s="4"/>
      <c r="S48" s="4"/>
      <c r="T48" s="4"/>
      <c r="U48" s="4"/>
      <c r="V48" s="4"/>
      <c r="W48" s="4"/>
      <c r="X48" s="4"/>
      <c r="Y48" s="4"/>
    </row>
    <row r="49" spans="17:25">
      <c r="Q49" s="4"/>
      <c r="R49" s="4"/>
      <c r="S49" s="4"/>
      <c r="T49" s="4"/>
      <c r="U49" s="4"/>
      <c r="V49" s="4"/>
      <c r="W49" s="4"/>
      <c r="X49" s="4"/>
      <c r="Y49" s="4"/>
    </row>
    <row r="50" spans="17:25">
      <c r="Q50" s="4"/>
      <c r="R50" s="4"/>
      <c r="S50" s="4"/>
      <c r="T50" s="4"/>
      <c r="U50" s="4"/>
      <c r="V50" s="4"/>
      <c r="W50" s="4"/>
      <c r="X50" s="4"/>
      <c r="Y50" s="4"/>
    </row>
    <row r="51" spans="17:25">
      <c r="Q51" s="4"/>
      <c r="R51" s="4"/>
      <c r="S51" s="4"/>
      <c r="T51" s="4"/>
      <c r="U51" s="4"/>
      <c r="V51" s="4"/>
      <c r="W51" s="4"/>
      <c r="X51" s="4"/>
      <c r="Y51" s="4"/>
    </row>
    <row r="52" spans="17:25">
      <c r="Q52" s="4"/>
      <c r="R52" s="4"/>
      <c r="S52" s="4"/>
      <c r="T52" s="4"/>
      <c r="U52" s="4"/>
      <c r="V52" s="4"/>
      <c r="W52" s="4"/>
      <c r="X52" s="4"/>
      <c r="Y52" s="4"/>
    </row>
    <row r="53" spans="17:25">
      <c r="Q53" s="4"/>
      <c r="R53" s="4"/>
      <c r="S53" s="4"/>
      <c r="T53" s="4"/>
      <c r="U53" s="4"/>
      <c r="V53" s="4"/>
      <c r="W53" s="4"/>
      <c r="X53" s="4"/>
      <c r="Y53" s="4"/>
    </row>
    <row r="54" spans="17:25">
      <c r="Q54" s="4"/>
      <c r="R54" s="4"/>
      <c r="S54" s="4"/>
      <c r="T54" s="4"/>
      <c r="U54" s="4"/>
      <c r="V54" s="4"/>
      <c r="W54" s="4"/>
      <c r="X54" s="4"/>
      <c r="Y54" s="4"/>
    </row>
    <row r="55" spans="17:25">
      <c r="Q55" s="4"/>
      <c r="R55" s="4"/>
      <c r="S55" s="4"/>
      <c r="T55" s="4"/>
      <c r="U55" s="4"/>
      <c r="V55" s="4"/>
      <c r="W55" s="4"/>
      <c r="X55" s="4"/>
      <c r="Y55" s="4"/>
    </row>
    <row r="56" spans="17:25">
      <c r="Q56" s="4"/>
      <c r="R56" s="4"/>
      <c r="S56" s="4"/>
      <c r="T56" s="4"/>
      <c r="U56" s="4"/>
      <c r="V56" s="4"/>
      <c r="W56" s="4"/>
      <c r="X56" s="4"/>
      <c r="Y56" s="4"/>
    </row>
    <row r="57" spans="17:25">
      <c r="Q57" s="4"/>
      <c r="R57" s="4"/>
      <c r="S57" s="4"/>
      <c r="T57" s="4"/>
      <c r="U57" s="4"/>
      <c r="V57" s="4"/>
      <c r="W57" s="4"/>
      <c r="X57" s="4"/>
      <c r="Y57" s="4"/>
    </row>
    <row r="58" spans="17:25">
      <c r="Q58" s="4"/>
      <c r="R58" s="4"/>
      <c r="S58" s="4"/>
      <c r="T58" s="4"/>
      <c r="U58" s="4"/>
      <c r="V58" s="4"/>
      <c r="W58" s="4"/>
      <c r="X58" s="4"/>
      <c r="Y58" s="4"/>
    </row>
    <row r="59" spans="17:25">
      <c r="Q59" s="4"/>
      <c r="R59" s="4"/>
      <c r="S59" s="4"/>
      <c r="T59" s="4"/>
      <c r="U59" s="4"/>
      <c r="V59" s="4"/>
      <c r="W59" s="4"/>
      <c r="X59" s="4"/>
      <c r="Y59" s="4"/>
    </row>
    <row r="60" spans="17:25">
      <c r="Q60" s="4"/>
      <c r="R60" s="4"/>
      <c r="S60" s="4"/>
      <c r="T60" s="4"/>
      <c r="U60" s="4"/>
      <c r="V60" s="4"/>
      <c r="W60" s="4"/>
      <c r="X60" s="4"/>
      <c r="Y60" s="4"/>
    </row>
    <row r="61" spans="17:25">
      <c r="Q61" s="4"/>
      <c r="R61" s="4"/>
      <c r="S61" s="4"/>
      <c r="T61" s="4"/>
      <c r="U61" s="4"/>
      <c r="V61" s="4"/>
      <c r="W61" s="4"/>
      <c r="X61" s="4"/>
      <c r="Y61" s="4"/>
    </row>
  </sheetData>
  <sortState ref="B3:AF13">
    <sortCondition ref="AF3:AF13"/>
  </sortState>
  <mergeCells count="17">
    <mergeCell ref="AE1:AE2"/>
    <mergeCell ref="AF1:AF2"/>
    <mergeCell ref="A1:A2"/>
    <mergeCell ref="B1:B2"/>
    <mergeCell ref="C1:C2"/>
    <mergeCell ref="D1:D2"/>
    <mergeCell ref="E1:E2"/>
    <mergeCell ref="F1:I1"/>
    <mergeCell ref="J1:M1"/>
    <mergeCell ref="N1:P1"/>
    <mergeCell ref="Z1:Z2"/>
    <mergeCell ref="AA1:AA2"/>
    <mergeCell ref="AB1:AB2"/>
    <mergeCell ref="Q1:T1"/>
    <mergeCell ref="AC1:AC2"/>
    <mergeCell ref="U1:Y1"/>
    <mergeCell ref="AD1:AD2"/>
  </mergeCells>
  <conditionalFormatting sqref="F3:P12">
    <cfRule type="cellIs" dxfId="17" priority="18" operator="equal">
      <formula>10</formula>
    </cfRule>
  </conditionalFormatting>
  <conditionalFormatting sqref="B1:B1048576">
    <cfRule type="duplicateValues" dxfId="16" priority="17"/>
  </conditionalFormatting>
  <conditionalFormatting sqref="J3:P12">
    <cfRule type="cellIs" dxfId="15" priority="16" operator="equal">
      <formula>9</formula>
    </cfRule>
  </conditionalFormatting>
  <conditionalFormatting sqref="F1:N1 F2:P1048576">
    <cfRule type="cellIs" dxfId="14" priority="15" operator="equal">
      <formula>11</formula>
    </cfRule>
  </conditionalFormatting>
  <conditionalFormatting sqref="F2:I12 J9:P12">
    <cfRule type="cellIs" dxfId="13" priority="14" operator="equal">
      <formula>9</formula>
    </cfRule>
  </conditionalFormatting>
  <conditionalFormatting sqref="F1:P1048576">
    <cfRule type="cellIs" dxfId="12" priority="13" operator="equal">
      <formula>12</formula>
    </cfRule>
  </conditionalFormatting>
  <conditionalFormatting sqref="Q3:Y30">
    <cfRule type="cellIs" dxfId="11" priority="12" operator="equal">
      <formula>25</formula>
    </cfRule>
  </conditionalFormatting>
  <conditionalFormatting sqref="Q1 Q2:T2 Q3:Y34">
    <cfRule type="cellIs" dxfId="10" priority="11" operator="equal">
      <formula>29</formula>
    </cfRule>
  </conditionalFormatting>
  <conditionalFormatting sqref="Q31:Y34">
    <cfRule type="cellIs" dxfId="9" priority="10" operator="equal">
      <formula>25</formula>
    </cfRule>
  </conditionalFormatting>
  <conditionalFormatting sqref="Q31:Y34">
    <cfRule type="cellIs" dxfId="8" priority="9" operator="equal">
      <formula>29</formula>
    </cfRule>
  </conditionalFormatting>
  <conditionalFormatting sqref="Q1 Q2:T2 Q3:Y34">
    <cfRule type="cellIs" dxfId="7" priority="8" operator="equal">
      <formula>33</formula>
    </cfRule>
  </conditionalFormatting>
  <conditionalFormatting sqref="Q3:Y13">
    <cfRule type="cellIs" dxfId="6" priority="6" operator="equal">
      <formula>8</formula>
    </cfRule>
    <cfRule type="cellIs" dxfId="5" priority="7" operator="equal">
      <formula>12</formula>
    </cfRule>
  </conditionalFormatting>
  <conditionalFormatting sqref="U2:Y2">
    <cfRule type="cellIs" dxfId="4" priority="5" operator="equal">
      <formula>29</formula>
    </cfRule>
  </conditionalFormatting>
  <conditionalFormatting sqref="U2:Y2">
    <cfRule type="cellIs" dxfId="3" priority="4" operator="equal">
      <formula>33</formula>
    </cfRule>
  </conditionalFormatting>
  <conditionalFormatting sqref="U2:Y2">
    <cfRule type="cellIs" dxfId="2" priority="3" operator="equal">
      <formula>38</formula>
    </cfRule>
  </conditionalFormatting>
  <conditionalFormatting sqref="U1 U2:Y2">
    <cfRule type="cellIs" dxfId="1" priority="1" operator="equal">
      <formula>39</formula>
    </cfRule>
    <cfRule type="cellIs" dxfId="0" priority="2" operator="equal">
      <formula>38</formula>
    </cfRule>
  </conditionalFormatting>
  <pageMargins left="0.23622047244094491" right="0.23622047244094491" top="0.74803149606299213" bottom="0.74803149606299213" header="0.31496062992125984" footer="0.31496062992125984"/>
  <pageSetup paperSize="8" scale="96" fitToHeight="0" orientation="landscape" horizontalDpi="1200" verticalDpi="1200" r:id="rId1"/>
  <headerFooter>
    <oddHeader>&amp;L&amp;G&amp;C&amp;"-,Grassetto"&amp;28Ranking List ILCA 7 V Zona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ILCA 4 </vt:lpstr>
      <vt:lpstr>ILCA 6</vt:lpstr>
      <vt:lpstr>ILCA 7</vt:lpstr>
      <vt:lpstr>'ILCA 7'!Area_stampa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cp:lastPrinted>2022-04-25T18:26:53Z</cp:lastPrinted>
  <dcterms:created xsi:type="dcterms:W3CDTF">2022-04-25T18:14:24Z</dcterms:created>
  <dcterms:modified xsi:type="dcterms:W3CDTF">2022-06-14T14:36:14Z</dcterms:modified>
</cp:coreProperties>
</file>