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o Panada\Dropbox\Associazione Italia Classi Laser\Classifiche\2023\V Zona-Campania\"/>
    </mc:Choice>
  </mc:AlternateContent>
  <xr:revisionPtr revIDLastSave="0" documentId="13_ncr:1_{D116B6F4-1ADD-407B-A8AC-6563E4BEB163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ILCA 4 2023" sheetId="1" r:id="rId1"/>
    <sheet name="ILCA 6" sheetId="2" r:id="rId2"/>
    <sheet name="ILCA 7" sheetId="3" r:id="rId3"/>
  </sheets>
  <externalReferences>
    <externalReference r:id="rId4"/>
    <externalReference r:id="rId5"/>
  </externalReferences>
  <definedNames>
    <definedName name="_xlnm._FilterDatabase" localSheetId="1" hidden="1">'ILCA 6'!$B$1:$G$38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4" i="3" l="1"/>
  <c r="Z4" i="3"/>
  <c r="AA4" i="3"/>
  <c r="AB4" i="3"/>
  <c r="AC4" i="3"/>
  <c r="Y5" i="3"/>
  <c r="Z5" i="3"/>
  <c r="AA5" i="3"/>
  <c r="AD5" i="3" s="1"/>
  <c r="AB5" i="3"/>
  <c r="AC5" i="3"/>
  <c r="Y6" i="3"/>
  <c r="Z6" i="3"/>
  <c r="AD6" i="3" s="1"/>
  <c r="AA6" i="3"/>
  <c r="AB6" i="3"/>
  <c r="AC6" i="3"/>
  <c r="Y7" i="3"/>
  <c r="Z7" i="3"/>
  <c r="AA7" i="3"/>
  <c r="AB7" i="3"/>
  <c r="AC7" i="3"/>
  <c r="Y9" i="3"/>
  <c r="Z9" i="3"/>
  <c r="AA9" i="3"/>
  <c r="AB9" i="3"/>
  <c r="AC9" i="3"/>
  <c r="Y10" i="3"/>
  <c r="Z10" i="3"/>
  <c r="AA10" i="3"/>
  <c r="AD10" i="3" s="1"/>
  <c r="AB10" i="3"/>
  <c r="AC10" i="3"/>
  <c r="Y8" i="3"/>
  <c r="Z8" i="3"/>
  <c r="AD8" i="3" s="1"/>
  <c r="AA8" i="3"/>
  <c r="AB8" i="3"/>
  <c r="AC8" i="3"/>
  <c r="Y12" i="3"/>
  <c r="Z12" i="3"/>
  <c r="AA12" i="3"/>
  <c r="AB12" i="3"/>
  <c r="AC12" i="3"/>
  <c r="Y13" i="3"/>
  <c r="Z13" i="3"/>
  <c r="AA13" i="3"/>
  <c r="AB13" i="3"/>
  <c r="AC13" i="3"/>
  <c r="Y11" i="3"/>
  <c r="Z11" i="3"/>
  <c r="AA11" i="3"/>
  <c r="AB11" i="3"/>
  <c r="AC11" i="3"/>
  <c r="AC3" i="3"/>
  <c r="AB3" i="3"/>
  <c r="AA3" i="3"/>
  <c r="Z3" i="3"/>
  <c r="Y3" i="3"/>
  <c r="AF2" i="3"/>
  <c r="AK1" i="2"/>
  <c r="AH4" i="2"/>
  <c r="AH5" i="2"/>
  <c r="AH6" i="2"/>
  <c r="AH8" i="2"/>
  <c r="AH7" i="2"/>
  <c r="AH16" i="2"/>
  <c r="AH17" i="2"/>
  <c r="AH9" i="2"/>
  <c r="AH11" i="2"/>
  <c r="AH10" i="2"/>
  <c r="AH19" i="2"/>
  <c r="AH12" i="2"/>
  <c r="AH13" i="2"/>
  <c r="AH15" i="2"/>
  <c r="AH21" i="2"/>
  <c r="AH14" i="2"/>
  <c r="AH18" i="2"/>
  <c r="AH20" i="2"/>
  <c r="AH28" i="2"/>
  <c r="AH30" i="2"/>
  <c r="AH23" i="2"/>
  <c r="AH22" i="2"/>
  <c r="AH24" i="2"/>
  <c r="AH33" i="2"/>
  <c r="AH26" i="2"/>
  <c r="AH25" i="2"/>
  <c r="AH27" i="2"/>
  <c r="AH36" i="2"/>
  <c r="AH29" i="2"/>
  <c r="AH37" i="2"/>
  <c r="AH31" i="2"/>
  <c r="AH39" i="2"/>
  <c r="AH40" i="2"/>
  <c r="AH41" i="2"/>
  <c r="AH32" i="2"/>
  <c r="AH42" i="2"/>
  <c r="AH34" i="2"/>
  <c r="AH35" i="2"/>
  <c r="AH38" i="2"/>
  <c r="AH43" i="2"/>
  <c r="AH44" i="2"/>
  <c r="AH45" i="2"/>
  <c r="AH46" i="2"/>
  <c r="AH48" i="2"/>
  <c r="AH52" i="2"/>
  <c r="AH47" i="2"/>
  <c r="AH50" i="2"/>
  <c r="AH51" i="2"/>
  <c r="AH49" i="2"/>
  <c r="AH3" i="2"/>
  <c r="AG4" i="2"/>
  <c r="AG5" i="2"/>
  <c r="AG6" i="2"/>
  <c r="AG8" i="2"/>
  <c r="AG7" i="2"/>
  <c r="AG16" i="2"/>
  <c r="AG17" i="2"/>
  <c r="AG9" i="2"/>
  <c r="AG11" i="2"/>
  <c r="AG10" i="2"/>
  <c r="AG19" i="2"/>
  <c r="AG12" i="2"/>
  <c r="AG13" i="2"/>
  <c r="AG15" i="2"/>
  <c r="AG21" i="2"/>
  <c r="AG14" i="2"/>
  <c r="AG18" i="2"/>
  <c r="AG20" i="2"/>
  <c r="AG28" i="2"/>
  <c r="AG30" i="2"/>
  <c r="AG23" i="2"/>
  <c r="AG22" i="2"/>
  <c r="AG24" i="2"/>
  <c r="AG33" i="2"/>
  <c r="AG26" i="2"/>
  <c r="AG25" i="2"/>
  <c r="AG27" i="2"/>
  <c r="AG36" i="2"/>
  <c r="AG29" i="2"/>
  <c r="AG37" i="2"/>
  <c r="AG31" i="2"/>
  <c r="AG39" i="2"/>
  <c r="AG40" i="2"/>
  <c r="AG41" i="2"/>
  <c r="AG32" i="2"/>
  <c r="AG42" i="2"/>
  <c r="AG34" i="2"/>
  <c r="AG35" i="2"/>
  <c r="AG38" i="2"/>
  <c r="AG43" i="2"/>
  <c r="AG44" i="2"/>
  <c r="AG45" i="2"/>
  <c r="AG46" i="2"/>
  <c r="AG48" i="2"/>
  <c r="AG52" i="2"/>
  <c r="AG47" i="2"/>
  <c r="AG50" i="2"/>
  <c r="AG51" i="2"/>
  <c r="AG49" i="2"/>
  <c r="AG3" i="2"/>
  <c r="AF4" i="2"/>
  <c r="AF5" i="2"/>
  <c r="AF6" i="2"/>
  <c r="AF8" i="2"/>
  <c r="AF7" i="2"/>
  <c r="AF16" i="2"/>
  <c r="AF17" i="2"/>
  <c r="AF9" i="2"/>
  <c r="AF11" i="2"/>
  <c r="AF10" i="2"/>
  <c r="AF19" i="2"/>
  <c r="AF12" i="2"/>
  <c r="AF13" i="2"/>
  <c r="AF15" i="2"/>
  <c r="AF21" i="2"/>
  <c r="AF14" i="2"/>
  <c r="AF18" i="2"/>
  <c r="AF20" i="2"/>
  <c r="AF28" i="2"/>
  <c r="AF30" i="2"/>
  <c r="AF23" i="2"/>
  <c r="AF22" i="2"/>
  <c r="AF24" i="2"/>
  <c r="AF33" i="2"/>
  <c r="AF26" i="2"/>
  <c r="AF25" i="2"/>
  <c r="AF27" i="2"/>
  <c r="AF36" i="2"/>
  <c r="AF29" i="2"/>
  <c r="AF37" i="2"/>
  <c r="AF31" i="2"/>
  <c r="AF39" i="2"/>
  <c r="AF40" i="2"/>
  <c r="AF41" i="2"/>
  <c r="AF32" i="2"/>
  <c r="AF42" i="2"/>
  <c r="AF34" i="2"/>
  <c r="AF35" i="2"/>
  <c r="AF38" i="2"/>
  <c r="AF43" i="2"/>
  <c r="AF44" i="2"/>
  <c r="AF45" i="2"/>
  <c r="AF46" i="2"/>
  <c r="AF48" i="2"/>
  <c r="AF52" i="2"/>
  <c r="AF47" i="2"/>
  <c r="AF50" i="2"/>
  <c r="AF51" i="2"/>
  <c r="AF49" i="2"/>
  <c r="AF3" i="2"/>
  <c r="AE4" i="2"/>
  <c r="AE5" i="2"/>
  <c r="AE6" i="2"/>
  <c r="AE8" i="2"/>
  <c r="AE7" i="2"/>
  <c r="AE16" i="2"/>
  <c r="AE17" i="2"/>
  <c r="AE9" i="2"/>
  <c r="AE11" i="2"/>
  <c r="AE10" i="2"/>
  <c r="AE19" i="2"/>
  <c r="AE12" i="2"/>
  <c r="AE13" i="2"/>
  <c r="AE15" i="2"/>
  <c r="AE21" i="2"/>
  <c r="AE14" i="2"/>
  <c r="AE18" i="2"/>
  <c r="AE20" i="2"/>
  <c r="AE28" i="2"/>
  <c r="AE30" i="2"/>
  <c r="AE23" i="2"/>
  <c r="AE22" i="2"/>
  <c r="AE24" i="2"/>
  <c r="AE33" i="2"/>
  <c r="AE26" i="2"/>
  <c r="AE25" i="2"/>
  <c r="AE27" i="2"/>
  <c r="AE36" i="2"/>
  <c r="AE29" i="2"/>
  <c r="AE37" i="2"/>
  <c r="AE31" i="2"/>
  <c r="AE39" i="2"/>
  <c r="AE40" i="2"/>
  <c r="AE41" i="2"/>
  <c r="AE32" i="2"/>
  <c r="AE42" i="2"/>
  <c r="AE34" i="2"/>
  <c r="AE35" i="2"/>
  <c r="AE38" i="2"/>
  <c r="AE43" i="2"/>
  <c r="AE44" i="2"/>
  <c r="AE45" i="2"/>
  <c r="AE46" i="2"/>
  <c r="AE48" i="2"/>
  <c r="AE52" i="2"/>
  <c r="AE47" i="2"/>
  <c r="AE50" i="2"/>
  <c r="AE51" i="2"/>
  <c r="AE49" i="2"/>
  <c r="AE3" i="2"/>
  <c r="AI3" i="2" s="1"/>
  <c r="AD4" i="2"/>
  <c r="AD5" i="2"/>
  <c r="AD6" i="2"/>
  <c r="AD8" i="2"/>
  <c r="AD7" i="2"/>
  <c r="AD16" i="2"/>
  <c r="AD17" i="2"/>
  <c r="AD9" i="2"/>
  <c r="AD11" i="2"/>
  <c r="AD10" i="2"/>
  <c r="AD19" i="2"/>
  <c r="AD12" i="2"/>
  <c r="AD13" i="2"/>
  <c r="AD15" i="2"/>
  <c r="AD21" i="2"/>
  <c r="AD14" i="2"/>
  <c r="AD18" i="2"/>
  <c r="AD20" i="2"/>
  <c r="AD28" i="2"/>
  <c r="AD30" i="2"/>
  <c r="AD23" i="2"/>
  <c r="AD22" i="2"/>
  <c r="AD24" i="2"/>
  <c r="AD33" i="2"/>
  <c r="AD26" i="2"/>
  <c r="AD25" i="2"/>
  <c r="AD27" i="2"/>
  <c r="AD36" i="2"/>
  <c r="AD29" i="2"/>
  <c r="AD37" i="2"/>
  <c r="AD31" i="2"/>
  <c r="AD39" i="2"/>
  <c r="AD40" i="2"/>
  <c r="AD41" i="2"/>
  <c r="AD32" i="2"/>
  <c r="AD42" i="2"/>
  <c r="AD34" i="2"/>
  <c r="AD35" i="2"/>
  <c r="AD38" i="2"/>
  <c r="AD43" i="2"/>
  <c r="AD44" i="2"/>
  <c r="AD45" i="2"/>
  <c r="AD46" i="2"/>
  <c r="AD48" i="2"/>
  <c r="AD52" i="2"/>
  <c r="AD47" i="2"/>
  <c r="AD50" i="2"/>
  <c r="AD51" i="2"/>
  <c r="AD49" i="2"/>
  <c r="AJ49" i="2" s="1"/>
  <c r="AD3" i="2"/>
  <c r="AJ3" i="2" s="1"/>
  <c r="AI49" i="2"/>
  <c r="G47" i="2"/>
  <c r="G50" i="2"/>
  <c r="G51" i="2"/>
  <c r="G49" i="2"/>
  <c r="G4" i="2"/>
  <c r="G5" i="2"/>
  <c r="G6" i="2"/>
  <c r="G8" i="2"/>
  <c r="G7" i="2"/>
  <c r="G16" i="2"/>
  <c r="G17" i="2"/>
  <c r="G9" i="2"/>
  <c r="G11" i="2"/>
  <c r="G10" i="2"/>
  <c r="G19" i="2"/>
  <c r="G12" i="2"/>
  <c r="G13" i="2"/>
  <c r="G15" i="2"/>
  <c r="G21" i="2"/>
  <c r="G14" i="2"/>
  <c r="G18" i="2"/>
  <c r="G20" i="2"/>
  <c r="G28" i="2"/>
  <c r="G30" i="2"/>
  <c r="G23" i="2"/>
  <c r="G22" i="2"/>
  <c r="G24" i="2"/>
  <c r="G33" i="2"/>
  <c r="G26" i="2"/>
  <c r="G25" i="2"/>
  <c r="G27" i="2"/>
  <c r="G36" i="2"/>
  <c r="G29" i="2"/>
  <c r="G37" i="2"/>
  <c r="G31" i="2"/>
  <c r="G39" i="2"/>
  <c r="G40" i="2"/>
  <c r="G41" i="2"/>
  <c r="G32" i="2"/>
  <c r="G42" i="2"/>
  <c r="G34" i="2"/>
  <c r="G35" i="2"/>
  <c r="G38" i="2"/>
  <c r="G43" i="2"/>
  <c r="G44" i="2"/>
  <c r="G45" i="2"/>
  <c r="G46" i="2"/>
  <c r="G48" i="2"/>
  <c r="G52" i="2"/>
  <c r="G3" i="2"/>
  <c r="F4" i="2"/>
  <c r="F5" i="2"/>
  <c r="F6" i="2"/>
  <c r="F8" i="2"/>
  <c r="F7" i="2"/>
  <c r="F16" i="2"/>
  <c r="F17" i="2"/>
  <c r="F9" i="2"/>
  <c r="F11" i="2"/>
  <c r="F10" i="2"/>
  <c r="F19" i="2"/>
  <c r="F12" i="2"/>
  <c r="F13" i="2"/>
  <c r="F15" i="2"/>
  <c r="F21" i="2"/>
  <c r="F14" i="2"/>
  <c r="F18" i="2"/>
  <c r="F20" i="2"/>
  <c r="F28" i="2"/>
  <c r="F30" i="2"/>
  <c r="F23" i="2"/>
  <c r="F22" i="2"/>
  <c r="F24" i="2"/>
  <c r="F33" i="2"/>
  <c r="F26" i="2"/>
  <c r="F25" i="2"/>
  <c r="F27" i="2"/>
  <c r="F36" i="2"/>
  <c r="F29" i="2"/>
  <c r="F37" i="2"/>
  <c r="F31" i="2"/>
  <c r="F39" i="2"/>
  <c r="F40" i="2"/>
  <c r="F41" i="2"/>
  <c r="F32" i="2"/>
  <c r="F42" i="2"/>
  <c r="F34" i="2"/>
  <c r="F35" i="2"/>
  <c r="F38" i="2"/>
  <c r="F43" i="2"/>
  <c r="F44" i="2"/>
  <c r="F45" i="2"/>
  <c r="F46" i="2"/>
  <c r="F48" i="2"/>
  <c r="F52" i="2"/>
  <c r="F47" i="2"/>
  <c r="F50" i="2"/>
  <c r="F51" i="2"/>
  <c r="F49" i="2"/>
  <c r="F3" i="2"/>
  <c r="E4" i="2"/>
  <c r="E5" i="2"/>
  <c r="E6" i="2"/>
  <c r="E8" i="2"/>
  <c r="E7" i="2"/>
  <c r="E16" i="2"/>
  <c r="E17" i="2"/>
  <c r="E9" i="2"/>
  <c r="E11" i="2"/>
  <c r="E10" i="2"/>
  <c r="E19" i="2"/>
  <c r="E12" i="2"/>
  <c r="E13" i="2"/>
  <c r="E15" i="2"/>
  <c r="E21" i="2"/>
  <c r="E14" i="2"/>
  <c r="E18" i="2"/>
  <c r="E20" i="2"/>
  <c r="E28" i="2"/>
  <c r="E30" i="2"/>
  <c r="E23" i="2"/>
  <c r="E22" i="2"/>
  <c r="E24" i="2"/>
  <c r="E33" i="2"/>
  <c r="E26" i="2"/>
  <c r="E25" i="2"/>
  <c r="E27" i="2"/>
  <c r="E36" i="2"/>
  <c r="E29" i="2"/>
  <c r="E37" i="2"/>
  <c r="E31" i="2"/>
  <c r="E39" i="2"/>
  <c r="E40" i="2"/>
  <c r="E41" i="2"/>
  <c r="E32" i="2"/>
  <c r="E42" i="2"/>
  <c r="E34" i="2"/>
  <c r="E35" i="2"/>
  <c r="E38" i="2"/>
  <c r="E43" i="2"/>
  <c r="E44" i="2"/>
  <c r="E45" i="2"/>
  <c r="E46" i="2"/>
  <c r="E48" i="2"/>
  <c r="E52" i="2"/>
  <c r="E47" i="2"/>
  <c r="E50" i="2"/>
  <c r="E51" i="2"/>
  <c r="E49" i="2"/>
  <c r="E3" i="2"/>
  <c r="D3" i="2"/>
  <c r="D4" i="2"/>
  <c r="D5" i="2"/>
  <c r="D6" i="2"/>
  <c r="D8" i="2"/>
  <c r="D7" i="2"/>
  <c r="D16" i="2"/>
  <c r="D17" i="2"/>
  <c r="D9" i="2"/>
  <c r="D11" i="2"/>
  <c r="D10" i="2"/>
  <c r="D19" i="2"/>
  <c r="D12" i="2"/>
  <c r="D13" i="2"/>
  <c r="D15" i="2"/>
  <c r="D21" i="2"/>
  <c r="D14" i="2"/>
  <c r="D18" i="2"/>
  <c r="D20" i="2"/>
  <c r="D28" i="2"/>
  <c r="D30" i="2"/>
  <c r="D23" i="2"/>
  <c r="D22" i="2"/>
  <c r="D24" i="2"/>
  <c r="D33" i="2"/>
  <c r="D26" i="2"/>
  <c r="D25" i="2"/>
  <c r="D27" i="2"/>
  <c r="D36" i="2"/>
  <c r="D29" i="2"/>
  <c r="D37" i="2"/>
  <c r="D31" i="2"/>
  <c r="D39" i="2"/>
  <c r="D40" i="2"/>
  <c r="D41" i="2"/>
  <c r="D32" i="2"/>
  <c r="D42" i="2"/>
  <c r="D34" i="2"/>
  <c r="D35" i="2"/>
  <c r="D38" i="2"/>
  <c r="D43" i="2"/>
  <c r="D44" i="2"/>
  <c r="D45" i="2"/>
  <c r="D46" i="2"/>
  <c r="D48" i="2"/>
  <c r="D52" i="2"/>
  <c r="D47" i="2"/>
  <c r="D50" i="2"/>
  <c r="D51" i="2"/>
  <c r="D49" i="2"/>
  <c r="AD13" i="3" l="1"/>
  <c r="AE13" i="3" s="1"/>
  <c r="AD9" i="3"/>
  <c r="AE9" i="3" s="1"/>
  <c r="AD4" i="3"/>
  <c r="AE4" i="3" s="1"/>
  <c r="AD12" i="3"/>
  <c r="AE12" i="3" s="1"/>
  <c r="AD7" i="3"/>
  <c r="AE7" i="3" s="1"/>
  <c r="AD11" i="3"/>
  <c r="AE11" i="3" s="1"/>
  <c r="AE8" i="3"/>
  <c r="AE6" i="3"/>
  <c r="AE10" i="3"/>
  <c r="AE5" i="3"/>
  <c r="AJ47" i="2"/>
  <c r="AI51" i="2"/>
  <c r="AJ51" i="2" s="1"/>
  <c r="AI50" i="2"/>
  <c r="AJ50" i="2" s="1"/>
  <c r="AI47" i="2"/>
  <c r="A37" i="2" l="1"/>
  <c r="A35" i="2"/>
  <c r="A34" i="2"/>
  <c r="A33" i="2"/>
  <c r="A31" i="2"/>
  <c r="A30" i="2"/>
  <c r="A29" i="2"/>
  <c r="A28" i="2"/>
  <c r="A26" i="2"/>
  <c r="A25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W50" i="1"/>
  <c r="E50" i="1"/>
  <c r="W49" i="1"/>
  <c r="E49" i="1"/>
  <c r="W48" i="1"/>
  <c r="E48" i="1"/>
  <c r="W47" i="1"/>
  <c r="E47" i="1"/>
  <c r="W46" i="1"/>
  <c r="E46" i="1"/>
  <c r="W45" i="1"/>
  <c r="E45" i="1"/>
  <c r="W44" i="1"/>
  <c r="E44" i="1"/>
  <c r="W43" i="1"/>
  <c r="E43" i="1"/>
  <c r="W42" i="1"/>
  <c r="E42" i="1"/>
  <c r="W41" i="1"/>
  <c r="E41" i="1"/>
  <c r="W40" i="1"/>
  <c r="E40" i="1"/>
  <c r="W39" i="1"/>
  <c r="E39" i="1"/>
  <c r="W38" i="1"/>
  <c r="E38" i="1"/>
  <c r="W37" i="1"/>
  <c r="E37" i="1"/>
  <c r="W36" i="1"/>
  <c r="E36" i="1"/>
  <c r="W35" i="1"/>
  <c r="E35" i="1"/>
  <c r="W34" i="1"/>
  <c r="E34" i="1"/>
  <c r="W33" i="1"/>
  <c r="E33" i="1"/>
  <c r="W32" i="1"/>
  <c r="E32" i="1"/>
  <c r="W31" i="1"/>
  <c r="E31" i="1"/>
  <c r="W30" i="1"/>
  <c r="E30" i="1"/>
  <c r="W29" i="1"/>
  <c r="E29" i="1"/>
  <c r="W28" i="1"/>
  <c r="E28" i="1"/>
  <c r="W27" i="1"/>
  <c r="E27" i="1"/>
  <c r="W26" i="1"/>
  <c r="E26" i="1"/>
  <c r="W25" i="1"/>
  <c r="E25" i="1"/>
  <c r="W24" i="1"/>
  <c r="E24" i="1"/>
  <c r="W23" i="1"/>
  <c r="E23" i="1"/>
  <c r="W22" i="1"/>
  <c r="E22" i="1"/>
  <c r="W21" i="1"/>
  <c r="E21" i="1"/>
  <c r="D21" i="1"/>
  <c r="W20" i="1"/>
  <c r="E20" i="1"/>
  <c r="W19" i="1"/>
  <c r="E19" i="1"/>
  <c r="W18" i="1"/>
  <c r="E18" i="1"/>
  <c r="W17" i="1"/>
  <c r="E17" i="1"/>
  <c r="W16" i="1"/>
  <c r="E16" i="1"/>
  <c r="W15" i="1"/>
  <c r="E15" i="1"/>
  <c r="D15" i="1"/>
  <c r="W14" i="1"/>
  <c r="E14" i="1"/>
  <c r="W13" i="1"/>
  <c r="E13" i="1"/>
  <c r="W12" i="1"/>
  <c r="E12" i="1"/>
  <c r="W11" i="1"/>
  <c r="E11" i="1"/>
  <c r="W10" i="1"/>
  <c r="E10" i="1"/>
  <c r="W9" i="1"/>
  <c r="E9" i="1"/>
  <c r="W8" i="1"/>
  <c r="E8" i="1"/>
  <c r="W7" i="1"/>
  <c r="E7" i="1"/>
  <c r="W6" i="1"/>
  <c r="E6" i="1"/>
  <c r="W5" i="1"/>
  <c r="E5" i="1"/>
  <c r="W4" i="1"/>
  <c r="E4" i="1"/>
  <c r="W3" i="1"/>
  <c r="E3" i="1"/>
  <c r="AD3" i="3" l="1"/>
  <c r="AE3" i="3" s="1"/>
  <c r="AI9" i="2"/>
  <c r="AJ9" i="2" s="1"/>
  <c r="AI15" i="2"/>
  <c r="AJ15" i="2" s="1"/>
  <c r="AI12" i="2"/>
  <c r="AJ12" i="2" s="1"/>
  <c r="AI7" i="2"/>
  <c r="AJ7" i="2" s="1"/>
  <c r="AI43" i="2"/>
  <c r="AJ43" i="2" s="1"/>
  <c r="AI39" i="2"/>
  <c r="AJ39" i="2" s="1"/>
  <c r="AI33" i="2"/>
  <c r="AJ33" i="2" s="1"/>
  <c r="AI14" i="2"/>
  <c r="AJ14" i="2" s="1"/>
  <c r="AI42" i="2"/>
  <c r="AJ42" i="2" s="1"/>
  <c r="AI36" i="2"/>
  <c r="AJ36" i="2" s="1"/>
  <c r="AI30" i="2"/>
  <c r="AJ30" i="2" s="1"/>
  <c r="AI8" i="2"/>
  <c r="AJ8" i="2" s="1"/>
  <c r="AI45" i="2"/>
  <c r="AJ45" i="2" s="1"/>
  <c r="AI35" i="2"/>
  <c r="AJ35" i="2" s="1"/>
  <c r="AI41" i="2"/>
  <c r="AJ41" i="2" s="1"/>
  <c r="AI37" i="2"/>
  <c r="AJ37" i="2" s="1"/>
  <c r="AI25" i="2"/>
  <c r="AJ25" i="2" s="1"/>
  <c r="AI20" i="2"/>
  <c r="AJ20" i="2" s="1"/>
  <c r="AI10" i="2"/>
  <c r="AJ10" i="2" s="1"/>
  <c r="AI16" i="2"/>
  <c r="AJ16" i="2" s="1"/>
  <c r="AI5" i="2"/>
  <c r="AJ5" i="2" s="1"/>
  <c r="AI52" i="2"/>
  <c r="AJ52" i="2" s="1"/>
  <c r="AI34" i="2"/>
  <c r="AJ34" i="2" s="1"/>
  <c r="AI29" i="2"/>
  <c r="AJ29" i="2" s="1"/>
  <c r="AI23" i="2"/>
  <c r="AJ23" i="2" s="1"/>
  <c r="AI13" i="2"/>
  <c r="AJ13" i="2" s="1"/>
  <c r="AI48" i="2"/>
  <c r="AJ48" i="2" s="1"/>
  <c r="AI38" i="2"/>
  <c r="AJ38" i="2" s="1"/>
  <c r="AI31" i="2"/>
  <c r="AJ31" i="2" s="1"/>
  <c r="AI24" i="2"/>
  <c r="AJ24" i="2" s="1"/>
  <c r="AI21" i="2"/>
  <c r="AJ21" i="2" s="1"/>
  <c r="AI17" i="2"/>
  <c r="AJ17" i="2" s="1"/>
  <c r="AI44" i="2"/>
  <c r="AJ44" i="2" s="1"/>
  <c r="AI40" i="2"/>
  <c r="AJ40" i="2" s="1"/>
  <c r="AI26" i="2"/>
  <c r="AJ26" i="2" s="1"/>
  <c r="AI22" i="2"/>
  <c r="AJ22" i="2" s="1"/>
  <c r="AI18" i="2"/>
  <c r="AJ18" i="2" s="1"/>
  <c r="AI11" i="2"/>
  <c r="AJ11" i="2" s="1"/>
  <c r="AI4" i="2"/>
  <c r="AJ4" i="2" s="1"/>
  <c r="AI46" i="2"/>
  <c r="AJ46" i="2" s="1"/>
  <c r="AI32" i="2"/>
  <c r="AJ32" i="2" s="1"/>
  <c r="AI27" i="2"/>
  <c r="AJ27" i="2" s="1"/>
  <c r="AI28" i="2"/>
  <c r="AJ28" i="2" s="1"/>
  <c r="AI19" i="2"/>
  <c r="AJ19" i="2" s="1"/>
  <c r="AI6" i="2"/>
  <c r="AJ6" i="2" s="1"/>
</calcChain>
</file>

<file path=xl/sharedStrings.xml><?xml version="1.0" encoding="utf-8"?>
<sst xmlns="http://schemas.openxmlformats.org/spreadsheetml/2006/main" count="275" uniqueCount="158">
  <si>
    <t>No</t>
  </si>
  <si>
    <t>Nome</t>
  </si>
  <si>
    <t>Circolo</t>
  </si>
  <si>
    <t>Tessera di classe</t>
  </si>
  <si>
    <t>Categoria</t>
  </si>
  <si>
    <t>III Tappa RYCC Savoia</t>
  </si>
  <si>
    <t>IV Tappa CNMDP</t>
  </si>
  <si>
    <t>V Tappa CNV</t>
  </si>
  <si>
    <t>Punteggio Totale</t>
  </si>
  <si>
    <t>1° scarto</t>
  </si>
  <si>
    <t>2° scarto</t>
  </si>
  <si>
    <t>3° scarto</t>
  </si>
  <si>
    <t>Scarto Totale</t>
  </si>
  <si>
    <t>Punteggio con scarto</t>
  </si>
  <si>
    <t>De Felice Manuel</t>
  </si>
  <si>
    <t>CN Monte Procida Ass Sport Dil</t>
  </si>
  <si>
    <t>Under 18</t>
  </si>
  <si>
    <t>Mancino Salvatore</t>
  </si>
  <si>
    <t>GDV LNI Napoli</t>
  </si>
  <si>
    <t>Under 16</t>
  </si>
  <si>
    <t>Vitolo Andrea</t>
  </si>
  <si>
    <t>Circ Canottieri Irno Ass Sport Dil</t>
  </si>
  <si>
    <t>Papadaki Miranda</t>
  </si>
  <si>
    <t>Reale Y.C.C.Savoia ASD</t>
  </si>
  <si>
    <t>Cangiano Carlotta</t>
  </si>
  <si>
    <t>Ammirati Valeria</t>
  </si>
  <si>
    <t>Mancini Flavio Tito</t>
  </si>
  <si>
    <t>D'Alessio Enrico</t>
  </si>
  <si>
    <t>GDV LNI Castellammare di Stabia</t>
  </si>
  <si>
    <t>Lavorato Paola</t>
  </si>
  <si>
    <t>Marano Lara</t>
  </si>
  <si>
    <t>GDV LNI Salerno</t>
  </si>
  <si>
    <t>Castaldo Anna Paola</t>
  </si>
  <si>
    <t>Schiano di Scioarro Domenico Pio</t>
  </si>
  <si>
    <t>Martorano Joele</t>
  </si>
  <si>
    <t>dne</t>
  </si>
  <si>
    <t>Bove Vincenzo</t>
  </si>
  <si>
    <t>Peluso Cristian</t>
  </si>
  <si>
    <t>Bob Charlotte</t>
  </si>
  <si>
    <t>Martinelli Matilde</t>
  </si>
  <si>
    <t>Attolico Matteo</t>
  </si>
  <si>
    <t>RESCIGNO JOSè ROBERTO</t>
  </si>
  <si>
    <t>Schupffer Christian</t>
  </si>
  <si>
    <t>D'Arienzo Vincenzo</t>
  </si>
  <si>
    <t>MORESE RICCARDO</t>
  </si>
  <si>
    <t>Rugiano Claudia</t>
  </si>
  <si>
    <t>Yacht Club Capri Ass Sport Dil</t>
  </si>
  <si>
    <t>Cosentino Leonardo</t>
  </si>
  <si>
    <t>Senese Sveva</t>
  </si>
  <si>
    <t>C N Posillipo Ass Sport Dilett</t>
  </si>
  <si>
    <t>D'Arienzo Maia</t>
  </si>
  <si>
    <t>Canzanella Francesca</t>
  </si>
  <si>
    <t>Gambardella Giulia</t>
  </si>
  <si>
    <t>Matarese Giulia</t>
  </si>
  <si>
    <t>Terracciano Pasquale</t>
  </si>
  <si>
    <t>Perruna Michela</t>
  </si>
  <si>
    <t>Albanese Sara</t>
  </si>
  <si>
    <t>Circolo Nautico Arcobaleno AsDil</t>
  </si>
  <si>
    <t>Pensa Pio</t>
  </si>
  <si>
    <t>Accolti Gil Jacopo</t>
  </si>
  <si>
    <t>De Rosa Sabrina</t>
  </si>
  <si>
    <t>Ceriello Lorenzo</t>
  </si>
  <si>
    <t>Giudice Magda</t>
  </si>
  <si>
    <t>Club Nautico Vela Borgo Marinari ASD</t>
  </si>
  <si>
    <t>Forlivesi Arianna</t>
  </si>
  <si>
    <t>Vicidomini Maria Lucrezia</t>
  </si>
  <si>
    <t>De Angelis Mariapaola</t>
  </si>
  <si>
    <t>CIRCOLO CANOTTIERI IRNO ASD</t>
  </si>
  <si>
    <t>Lucchesi Andrea</t>
  </si>
  <si>
    <t>FERRARA MIRIYAM</t>
  </si>
  <si>
    <t>CIRCOLO NAUTICO POSILLIPO ASD</t>
  </si>
  <si>
    <t>COZZOLINO IRENE</t>
  </si>
  <si>
    <t>Balsamo Chiara</t>
  </si>
  <si>
    <t>DI MARTINO NUNZIO</t>
  </si>
  <si>
    <t>GAGLIANO GENNARO</t>
  </si>
  <si>
    <t>IMBIMBO MICHELE</t>
  </si>
  <si>
    <t>Di Dio Beatrice Emilia Giulia</t>
  </si>
  <si>
    <t>VI Tappa CC IRNO</t>
  </si>
  <si>
    <t>4° scarto</t>
  </si>
  <si>
    <t>Scarto totale</t>
  </si>
  <si>
    <t>Caracciolo Ginevra</t>
  </si>
  <si>
    <t>Under 19</t>
  </si>
  <si>
    <t>Vitali Elia</t>
  </si>
  <si>
    <t>Paliotto Mario</t>
  </si>
  <si>
    <t>Mea Vito Valentino</t>
  </si>
  <si>
    <t>Persico Antonio</t>
  </si>
  <si>
    <t>Piedepalumbo Gennaro Francesco Maria</t>
  </si>
  <si>
    <t>Balsamo Giancarlo</t>
  </si>
  <si>
    <t>D'Apice Andrea</t>
  </si>
  <si>
    <t>Moschera Luigi</t>
  </si>
  <si>
    <t>Master</t>
  </si>
  <si>
    <t>Vazquez Tsuruyo</t>
  </si>
  <si>
    <t>Cento Guido</t>
  </si>
  <si>
    <t>Lutricusi Lorenzo</t>
  </si>
  <si>
    <t>Russo Giorgio</t>
  </si>
  <si>
    <t>Elia Giorgia</t>
  </si>
  <si>
    <t>Castellan Giorgio</t>
  </si>
  <si>
    <t>Vitolo Antonio</t>
  </si>
  <si>
    <t>Cuomo Giuliano</t>
  </si>
  <si>
    <t>Parisio Dylan</t>
  </si>
  <si>
    <t>Tedeschi Ernesto</t>
  </si>
  <si>
    <t>Apprendista</t>
  </si>
  <si>
    <t>Autiero Maria Francesca</t>
  </si>
  <si>
    <t>Mancino Lorenzo Antonio</t>
  </si>
  <si>
    <t>DE FELICE MANUEL</t>
  </si>
  <si>
    <t>MANCINO SALVATORE</t>
  </si>
  <si>
    <t>D'ALESSIO ENRICO</t>
  </si>
  <si>
    <t>Cacace Pietro</t>
  </si>
  <si>
    <t>MANCINI FLAVIO TITO</t>
  </si>
  <si>
    <t>DEURINGER GIORGIA</t>
  </si>
  <si>
    <t>BOB CHARLOTTE</t>
  </si>
  <si>
    <t>D'Arco Raffaele</t>
  </si>
  <si>
    <t>NICCOLI FRANCESCO</t>
  </si>
  <si>
    <t>De Luca Giuseppina</t>
  </si>
  <si>
    <t>Dumontet Carlo</t>
  </si>
  <si>
    <t>Circ del Remo e Vela Italia Ass Sport D</t>
  </si>
  <si>
    <t>Dandolo Michele</t>
  </si>
  <si>
    <t>GUERRASIO ROBERTO</t>
  </si>
  <si>
    <t>Sorrentino Walter</t>
  </si>
  <si>
    <t>Miletto Sergio</t>
  </si>
  <si>
    <t>PENSA PIO</t>
  </si>
  <si>
    <t>LABRUNA CLAUDIO</t>
  </si>
  <si>
    <t>De Berardinis Piergiuseppe</t>
  </si>
  <si>
    <t>Gran Gran Master</t>
  </si>
  <si>
    <t>Sanità Filippo</t>
  </si>
  <si>
    <t>Piccialli Giulio</t>
  </si>
  <si>
    <t>Ferraro Francesca</t>
  </si>
  <si>
    <t>CERIELLO LORENZO</t>
  </si>
  <si>
    <t>FERRAJOLI FRANCESCO SAVERIO</t>
  </si>
  <si>
    <t>Gran Master</t>
  </si>
  <si>
    <t>PUNZO RICCARDO</t>
  </si>
  <si>
    <t>VI Tappa IRNO</t>
  </si>
  <si>
    <t>Totale</t>
  </si>
  <si>
    <t>1° Scarto</t>
  </si>
  <si>
    <t>2° Scarto</t>
  </si>
  <si>
    <t>3° Scarto</t>
  </si>
  <si>
    <t>4° Scarto</t>
  </si>
  <si>
    <t>Totale con scarto</t>
  </si>
  <si>
    <t>Migliaccio Sanguigno Lorenzo</t>
  </si>
  <si>
    <t>CIRCOLO DEL REMO E DELLA VELA ITALIA ASD</t>
  </si>
  <si>
    <t>Pelella Sergio Salvatore</t>
  </si>
  <si>
    <t>La Pegna Alberto</t>
  </si>
  <si>
    <t>Mensitieri Marco</t>
  </si>
  <si>
    <t>MILANO RAFFAELE</t>
  </si>
  <si>
    <t>REALE Y.C.CANOTTIERI SAVOIA ASS.SPORT.DIL.</t>
  </si>
  <si>
    <t>Spina Alfonso</t>
  </si>
  <si>
    <t>LUTRICUSI LORENZO</t>
  </si>
  <si>
    <t>*** CIRCOLO NAUTICO MONTE DI PROCIDA ASD</t>
  </si>
  <si>
    <t>BRAUCCI ANTONIO</t>
  </si>
  <si>
    <t>Formicola Gianfranco</t>
  </si>
  <si>
    <t>MENSITIERI MARCO</t>
  </si>
  <si>
    <t>OLIVIERO NELLO</t>
  </si>
  <si>
    <t>VIGO PIERO</t>
  </si>
  <si>
    <t>Sesso</t>
  </si>
  <si>
    <t>ESPOSITO DI MARCANTONIO FRANCEsco</t>
  </si>
  <si>
    <t>VII Tappa RYCC Savoia</t>
  </si>
  <si>
    <t>BALSAMO GIANCARLO</t>
  </si>
  <si>
    <t>MIRAGLIA ROBERTO LUIGI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</si>
</sst>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/>
    <xf numFmtId="0" fontId="0" fillId="0" borderId="1" xfId="0" applyBorder="1"/>
    <xf numFmtId="0" fontId="0" fillId="0" borderId="0" xfId="0" applyFont="1" applyBorder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" xfId="0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</cellXfs>
  <cellStyles count="1">
    <cellStyle name="Normale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Cristiano%20Panada/Dropbox/Associazione%20Italia%20Classi%20Laser/Classifiche/2023/ILCA%20-%20Elenco%20Soci%20in%20aggiornamento%20continu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o%20Panada/Dropbox/Associazione%20Italia%20Classi%20Laser/Classifiche/2023/ILCA%20-%20Elenco%20Soci%20in%20aggiornamento%20contin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atistiche Generali"/>
      <sheetName val="Grafici"/>
      <sheetName val="Statistiche per zon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Statistiche per zona (2)"/>
      <sheetName val="Foglio1"/>
    </sheetNames>
    <sheetDataSet>
      <sheetData sheetId="0">
        <row r="1">
          <cell r="C1" t="str">
            <v>Cognome Nome</v>
          </cell>
          <cell r="D1" t="str">
            <v>User_id</v>
          </cell>
        </row>
        <row r="2">
          <cell r="C2" t="str">
            <v>Galli Giovanni</v>
          </cell>
          <cell r="D2">
            <v>1</v>
          </cell>
        </row>
        <row r="3">
          <cell r="C3" t="str">
            <v>Carnevali Stefano</v>
          </cell>
          <cell r="D3">
            <v>3</v>
          </cell>
        </row>
        <row r="4">
          <cell r="C4" t="str">
            <v>Vivaldi Lorenzo</v>
          </cell>
          <cell r="D4">
            <v>4</v>
          </cell>
        </row>
        <row r="5">
          <cell r="C5" t="str">
            <v>Panada Cristiano</v>
          </cell>
          <cell r="D5">
            <v>5</v>
          </cell>
        </row>
        <row r="6">
          <cell r="C6" t="str">
            <v>De Angelis Paolo</v>
          </cell>
          <cell r="D6">
            <v>8</v>
          </cell>
        </row>
        <row r="7">
          <cell r="C7" t="str">
            <v>Albano Carolina</v>
          </cell>
          <cell r="D7">
            <v>18</v>
          </cell>
        </row>
        <row r="8">
          <cell r="C8" t="str">
            <v>Basile Ciro</v>
          </cell>
          <cell r="D8">
            <v>22</v>
          </cell>
        </row>
        <row r="9">
          <cell r="C9" t="str">
            <v>Barabino Cesare</v>
          </cell>
          <cell r="D9">
            <v>33</v>
          </cell>
        </row>
        <row r="10">
          <cell r="C10" t="str">
            <v>Baravelli Guido</v>
          </cell>
          <cell r="D10">
            <v>34</v>
          </cell>
        </row>
        <row r="11">
          <cell r="C11" t="str">
            <v>Barozzi Mauro</v>
          </cell>
          <cell r="D11">
            <v>36</v>
          </cell>
        </row>
        <row r="12">
          <cell r="C12" t="str">
            <v>Basso Luca</v>
          </cell>
          <cell r="D12">
            <v>38</v>
          </cell>
        </row>
        <row r="13">
          <cell r="C13" t="str">
            <v>Beretta Davide</v>
          </cell>
          <cell r="D13">
            <v>39</v>
          </cell>
        </row>
        <row r="14">
          <cell r="C14" t="str">
            <v>Bertacchi Luca Francesco</v>
          </cell>
          <cell r="D14">
            <v>41</v>
          </cell>
        </row>
        <row r="15">
          <cell r="C15" t="str">
            <v>Bertolini Antonio</v>
          </cell>
          <cell r="D15">
            <v>42</v>
          </cell>
        </row>
        <row r="16">
          <cell r="C16" t="str">
            <v>Biancalani Doriano</v>
          </cell>
          <cell r="D16">
            <v>44</v>
          </cell>
        </row>
        <row r="17">
          <cell r="C17" t="str">
            <v>Bini Roberto</v>
          </cell>
          <cell r="D17">
            <v>45</v>
          </cell>
        </row>
        <row r="18">
          <cell r="C18" t="str">
            <v>Borrelli Massimo</v>
          </cell>
          <cell r="D18">
            <v>49</v>
          </cell>
        </row>
        <row r="19">
          <cell r="C19" t="str">
            <v>Bottoni Francesco</v>
          </cell>
          <cell r="D19">
            <v>51</v>
          </cell>
        </row>
        <row r="20">
          <cell r="C20" t="str">
            <v>Bracuti Guglielmo</v>
          </cell>
          <cell r="D20">
            <v>52</v>
          </cell>
        </row>
        <row r="21">
          <cell r="C21" t="str">
            <v>Braga Luca</v>
          </cell>
          <cell r="D21">
            <v>53</v>
          </cell>
        </row>
        <row r="22">
          <cell r="C22" t="str">
            <v>Bruschi Andrea</v>
          </cell>
          <cell r="D22">
            <v>55</v>
          </cell>
        </row>
        <row r="23">
          <cell r="C23" t="str">
            <v>Burlon Gianluca</v>
          </cell>
          <cell r="D23">
            <v>56</v>
          </cell>
        </row>
        <row r="24">
          <cell r="C24" t="str">
            <v>Capozza Silvio</v>
          </cell>
          <cell r="D24">
            <v>62</v>
          </cell>
        </row>
        <row r="25">
          <cell r="C25" t="str">
            <v>Castelli Alessandro</v>
          </cell>
          <cell r="D25">
            <v>65</v>
          </cell>
        </row>
        <row r="26">
          <cell r="C26" t="str">
            <v>Cavalli Giuseppe</v>
          </cell>
          <cell r="D26">
            <v>68</v>
          </cell>
        </row>
        <row r="27">
          <cell r="C27" t="str">
            <v>Chizzola Sandro</v>
          </cell>
          <cell r="D27">
            <v>71</v>
          </cell>
        </row>
        <row r="28">
          <cell r="C28" t="str">
            <v>Ciasca Leonardo</v>
          </cell>
          <cell r="D28">
            <v>73</v>
          </cell>
        </row>
        <row r="29">
          <cell r="C29" t="str">
            <v>Civran Marco</v>
          </cell>
          <cell r="D29">
            <v>75</v>
          </cell>
        </row>
        <row r="30">
          <cell r="C30" t="str">
            <v>Clemente Paolo</v>
          </cell>
          <cell r="D30">
            <v>76</v>
          </cell>
        </row>
        <row r="31">
          <cell r="C31" t="str">
            <v>Coppola Francescopaolo</v>
          </cell>
          <cell r="D31">
            <v>79</v>
          </cell>
        </row>
        <row r="32">
          <cell r="C32" t="str">
            <v>Crisi Andrea</v>
          </cell>
          <cell r="D32">
            <v>83</v>
          </cell>
        </row>
        <row r="33">
          <cell r="C33" t="str">
            <v>Cuomo Giuliano</v>
          </cell>
          <cell r="D33">
            <v>84</v>
          </cell>
        </row>
        <row r="34">
          <cell r="C34" t="str">
            <v>Dall'Agnola Attilio</v>
          </cell>
          <cell r="D34">
            <v>85</v>
          </cell>
        </row>
        <row r="35">
          <cell r="C35" t="str">
            <v>D'Amico Rocco Luigi</v>
          </cell>
          <cell r="D35">
            <v>86</v>
          </cell>
        </row>
        <row r="36">
          <cell r="C36" t="str">
            <v>De Michele Raffaele</v>
          </cell>
          <cell r="D36">
            <v>92</v>
          </cell>
        </row>
        <row r="37">
          <cell r="C37" t="str">
            <v>Deidda Claudio</v>
          </cell>
          <cell r="D37">
            <v>94</v>
          </cell>
        </row>
        <row r="38">
          <cell r="C38" t="str">
            <v>Di Natale Marco</v>
          </cell>
          <cell r="D38">
            <v>99</v>
          </cell>
        </row>
        <row r="39">
          <cell r="C39" t="str">
            <v>Doci Marco</v>
          </cell>
          <cell r="D39">
            <v>103</v>
          </cell>
        </row>
        <row r="40">
          <cell r="C40" t="str">
            <v>Dorini Stefano</v>
          </cell>
          <cell r="D40">
            <v>105</v>
          </cell>
        </row>
        <row r="41">
          <cell r="C41" t="str">
            <v>Fabbri Davide</v>
          </cell>
          <cell r="D41">
            <v>107</v>
          </cell>
        </row>
        <row r="42">
          <cell r="C42" t="str">
            <v>Filippo Isabella</v>
          </cell>
          <cell r="D42">
            <v>112</v>
          </cell>
        </row>
        <row r="43">
          <cell r="C43" t="str">
            <v>Finotello Clara</v>
          </cell>
          <cell r="D43">
            <v>113</v>
          </cell>
        </row>
        <row r="44">
          <cell r="C44" t="str">
            <v>Floridia Joyce</v>
          </cell>
          <cell r="D44">
            <v>115</v>
          </cell>
        </row>
        <row r="45">
          <cell r="C45" t="str">
            <v>Franca Sergio</v>
          </cell>
          <cell r="D45">
            <v>116</v>
          </cell>
        </row>
        <row r="46">
          <cell r="C46" t="str">
            <v>Fravezzi Mario</v>
          </cell>
          <cell r="D46">
            <v>118</v>
          </cell>
        </row>
        <row r="47">
          <cell r="C47" t="str">
            <v>Gaburri Luca</v>
          </cell>
          <cell r="D47">
            <v>122</v>
          </cell>
        </row>
        <row r="48">
          <cell r="C48" t="str">
            <v>Gallego Giovanni</v>
          </cell>
          <cell r="D48">
            <v>123</v>
          </cell>
        </row>
        <row r="49">
          <cell r="C49" t="str">
            <v>Genesio Andrea</v>
          </cell>
          <cell r="D49">
            <v>128</v>
          </cell>
        </row>
        <row r="50">
          <cell r="C50" t="str">
            <v>Ghetti Tommaso</v>
          </cell>
          <cell r="D50">
            <v>130</v>
          </cell>
        </row>
        <row r="51">
          <cell r="C51" t="str">
            <v>Gorla Nicola</v>
          </cell>
          <cell r="D51">
            <v>138</v>
          </cell>
        </row>
        <row r="52">
          <cell r="C52" t="str">
            <v>Grassi Davide</v>
          </cell>
          <cell r="D52">
            <v>139</v>
          </cell>
        </row>
        <row r="53">
          <cell r="C53" t="str">
            <v>Guardigli Matteo</v>
          </cell>
          <cell r="D53">
            <v>143</v>
          </cell>
        </row>
        <row r="54">
          <cell r="C54" t="str">
            <v>Iampieri Luigi</v>
          </cell>
          <cell r="D54">
            <v>147</v>
          </cell>
        </row>
        <row r="55">
          <cell r="C55" t="str">
            <v>Indellicati Domenico</v>
          </cell>
          <cell r="D55">
            <v>150</v>
          </cell>
        </row>
        <row r="56">
          <cell r="C56" t="str">
            <v>La Pegna Alberto</v>
          </cell>
          <cell r="D56">
            <v>151</v>
          </cell>
        </row>
        <row r="57">
          <cell r="C57" t="str">
            <v>Lenci Giovanna</v>
          </cell>
          <cell r="D57">
            <v>153</v>
          </cell>
        </row>
        <row r="58">
          <cell r="C58" t="str">
            <v>Libri Edoardo</v>
          </cell>
          <cell r="D58">
            <v>154</v>
          </cell>
        </row>
        <row r="59">
          <cell r="C59" t="str">
            <v>Liuni Michelangelo</v>
          </cell>
          <cell r="D59">
            <v>155</v>
          </cell>
        </row>
        <row r="60">
          <cell r="C60" t="str">
            <v>Lottini Federico</v>
          </cell>
          <cell r="D60">
            <v>159</v>
          </cell>
        </row>
        <row r="61">
          <cell r="C61" t="str">
            <v>Marinelli Alessio</v>
          </cell>
          <cell r="D61">
            <v>164</v>
          </cell>
        </row>
        <row r="62">
          <cell r="C62" t="str">
            <v>Marongiu Antonio</v>
          </cell>
          <cell r="D62">
            <v>166</v>
          </cell>
        </row>
        <row r="63">
          <cell r="C63" t="str">
            <v>Martignon Luigi Giuseppe</v>
          </cell>
          <cell r="D63">
            <v>167</v>
          </cell>
        </row>
        <row r="64">
          <cell r="C64" t="str">
            <v>Martina Francesco</v>
          </cell>
          <cell r="D64">
            <v>168</v>
          </cell>
        </row>
        <row r="65">
          <cell r="C65" t="str">
            <v>Martina Mauro</v>
          </cell>
          <cell r="D65">
            <v>169</v>
          </cell>
        </row>
        <row r="66">
          <cell r="C66" t="str">
            <v>Masala Bruno</v>
          </cell>
          <cell r="D66">
            <v>173</v>
          </cell>
        </row>
        <row r="67">
          <cell r="C67" t="str">
            <v>Masi Riccardo</v>
          </cell>
          <cell r="D67">
            <v>177</v>
          </cell>
        </row>
        <row r="68">
          <cell r="C68" t="str">
            <v>Miglietta Giuseppe</v>
          </cell>
          <cell r="D68">
            <v>187</v>
          </cell>
        </row>
        <row r="69">
          <cell r="C69" t="str">
            <v>Minto Massimo</v>
          </cell>
          <cell r="D69">
            <v>188</v>
          </cell>
        </row>
        <row r="70">
          <cell r="C70" t="str">
            <v>Miraglia Roberto</v>
          </cell>
          <cell r="D70">
            <v>189</v>
          </cell>
        </row>
        <row r="71">
          <cell r="C71" t="str">
            <v>Morera Alessandro</v>
          </cell>
          <cell r="D71">
            <v>193</v>
          </cell>
        </row>
        <row r="72">
          <cell r="C72" t="str">
            <v>Musone Giacomo</v>
          </cell>
          <cell r="D72">
            <v>196</v>
          </cell>
        </row>
        <row r="73">
          <cell r="C73" t="str">
            <v>Naddei Luca</v>
          </cell>
          <cell r="D73">
            <v>198</v>
          </cell>
        </row>
        <row r="74">
          <cell r="C74" t="str">
            <v>Natale Claudio</v>
          </cell>
          <cell r="D74">
            <v>200</v>
          </cell>
        </row>
        <row r="75">
          <cell r="C75" t="str">
            <v>Nevierov Andrea</v>
          </cell>
          <cell r="D75">
            <v>202</v>
          </cell>
        </row>
        <row r="76">
          <cell r="C76" t="str">
            <v>Nicolini Pietro</v>
          </cell>
          <cell r="D76">
            <v>205</v>
          </cell>
        </row>
        <row r="77">
          <cell r="C77" t="str">
            <v>Oliviero Nello</v>
          </cell>
          <cell r="D77">
            <v>208</v>
          </cell>
        </row>
        <row r="78">
          <cell r="C78" t="str">
            <v>Orombelli Alberto</v>
          </cell>
          <cell r="D78">
            <v>209</v>
          </cell>
        </row>
        <row r="79">
          <cell r="C79" t="str">
            <v>Ostuni Angelo</v>
          </cell>
          <cell r="D79">
            <v>210</v>
          </cell>
        </row>
        <row r="80">
          <cell r="C80" t="str">
            <v>Ostuni Giancarlo</v>
          </cell>
          <cell r="D80">
            <v>211</v>
          </cell>
        </row>
        <row r="81">
          <cell r="C81" t="str">
            <v>Paesani Marcello</v>
          </cell>
          <cell r="D81">
            <v>214</v>
          </cell>
        </row>
        <row r="82">
          <cell r="C82" t="str">
            <v>Pierpaoli Martina</v>
          </cell>
          <cell r="D82">
            <v>224</v>
          </cell>
        </row>
        <row r="83">
          <cell r="C83" t="str">
            <v>Pisanelli Fabrizio</v>
          </cell>
          <cell r="D83">
            <v>228</v>
          </cell>
        </row>
        <row r="84">
          <cell r="C84" t="str">
            <v>Provenzano Simone</v>
          </cell>
          <cell r="D84">
            <v>234</v>
          </cell>
        </row>
        <row r="85">
          <cell r="C85" t="str">
            <v>Raeli Marco</v>
          </cell>
          <cell r="D85">
            <v>236</v>
          </cell>
        </row>
        <row r="86">
          <cell r="C86" t="str">
            <v>Recanatini Gabriele</v>
          </cell>
          <cell r="D86">
            <v>240</v>
          </cell>
        </row>
        <row r="87">
          <cell r="C87" t="str">
            <v>Repetto Giovanni</v>
          </cell>
          <cell r="D87">
            <v>241</v>
          </cell>
        </row>
        <row r="88">
          <cell r="C88" t="str">
            <v>Riavez Pietro</v>
          </cell>
          <cell r="D88">
            <v>242</v>
          </cell>
        </row>
        <row r="89">
          <cell r="C89" t="str">
            <v>Ribolzi Andrea</v>
          </cell>
          <cell r="D89">
            <v>243</v>
          </cell>
        </row>
        <row r="90">
          <cell r="C90" t="str">
            <v>Ridi Gianluca</v>
          </cell>
          <cell r="D90">
            <v>244</v>
          </cell>
        </row>
        <row r="91">
          <cell r="C91" t="str">
            <v>Rinaldi Roberto</v>
          </cell>
          <cell r="D91">
            <v>246</v>
          </cell>
        </row>
        <row r="92">
          <cell r="C92" t="str">
            <v>Saccomani Giovanni</v>
          </cell>
          <cell r="D92">
            <v>251</v>
          </cell>
        </row>
        <row r="93">
          <cell r="C93" t="str">
            <v>Scala Enrico</v>
          </cell>
          <cell r="D93">
            <v>259</v>
          </cell>
        </row>
        <row r="94">
          <cell r="C94" t="str">
            <v>Semeraro Michele</v>
          </cell>
          <cell r="D94">
            <v>267</v>
          </cell>
        </row>
        <row r="95">
          <cell r="C95" t="str">
            <v>Sorrentino Walter</v>
          </cell>
          <cell r="D95">
            <v>271</v>
          </cell>
        </row>
        <row r="96">
          <cell r="C96" t="str">
            <v>Succi Matija</v>
          </cell>
          <cell r="D96">
            <v>275</v>
          </cell>
        </row>
        <row r="97">
          <cell r="C97" t="str">
            <v>Vaclik Edoardo</v>
          </cell>
          <cell r="D97">
            <v>284</v>
          </cell>
        </row>
        <row r="98">
          <cell r="C98" t="str">
            <v>Vanetti Matteo</v>
          </cell>
          <cell r="D98">
            <v>285</v>
          </cell>
        </row>
        <row r="99">
          <cell r="C99" t="str">
            <v>Vicentini Carlo Alberto</v>
          </cell>
          <cell r="D99">
            <v>287</v>
          </cell>
        </row>
        <row r="100">
          <cell r="C100" t="str">
            <v>Zappa Daniela</v>
          </cell>
          <cell r="D100">
            <v>291</v>
          </cell>
        </row>
        <row r="101">
          <cell r="C101" t="str">
            <v>Cento Guido</v>
          </cell>
          <cell r="D101">
            <v>306</v>
          </cell>
        </row>
        <row r="102">
          <cell r="C102" t="str">
            <v>Ciavardini Maurizio</v>
          </cell>
          <cell r="D102">
            <v>308</v>
          </cell>
        </row>
        <row r="103">
          <cell r="C103" t="str">
            <v>Freddi Paolo</v>
          </cell>
          <cell r="D103">
            <v>327</v>
          </cell>
        </row>
        <row r="104">
          <cell r="C104" t="str">
            <v>Petroli Antonio</v>
          </cell>
          <cell r="D104">
            <v>362</v>
          </cell>
        </row>
        <row r="105">
          <cell r="C105" t="str">
            <v>Picci Giovanni</v>
          </cell>
          <cell r="D105">
            <v>363</v>
          </cell>
        </row>
        <row r="106">
          <cell r="C106" t="str">
            <v>Prosperini Aldo</v>
          </cell>
          <cell r="D106">
            <v>365</v>
          </cell>
        </row>
        <row r="107">
          <cell r="C107" t="str">
            <v>Sibilia Erberto</v>
          </cell>
          <cell r="D107">
            <v>379</v>
          </cell>
        </row>
        <row r="108">
          <cell r="C108" t="str">
            <v>Boncristiano Michele</v>
          </cell>
          <cell r="D108">
            <v>412</v>
          </cell>
        </row>
        <row r="109">
          <cell r="C109" t="str">
            <v>Dissera Bragadin Alvise</v>
          </cell>
          <cell r="D109">
            <v>420</v>
          </cell>
        </row>
        <row r="110">
          <cell r="C110" t="str">
            <v>Giammarini Andrea</v>
          </cell>
          <cell r="D110">
            <v>423</v>
          </cell>
        </row>
        <row r="111">
          <cell r="C111" t="str">
            <v>Pala Antonio</v>
          </cell>
          <cell r="D111">
            <v>430</v>
          </cell>
        </row>
        <row r="112">
          <cell r="C112" t="str">
            <v>Regolo Daniele</v>
          </cell>
          <cell r="D112">
            <v>431</v>
          </cell>
        </row>
        <row r="113">
          <cell r="C113" t="str">
            <v>Formicola Gianfranco</v>
          </cell>
          <cell r="D113">
            <v>437</v>
          </cell>
        </row>
        <row r="114">
          <cell r="C114" t="str">
            <v>Ciaramidaro Angelo</v>
          </cell>
          <cell r="D114">
            <v>455</v>
          </cell>
        </row>
        <row r="115">
          <cell r="C115" t="str">
            <v>De Benedetti Andrea Francesco</v>
          </cell>
          <cell r="D115">
            <v>470</v>
          </cell>
        </row>
        <row r="116">
          <cell r="C116" t="str">
            <v>Feri Francesco</v>
          </cell>
          <cell r="D116">
            <v>482</v>
          </cell>
        </row>
        <row r="117">
          <cell r="C117" t="str">
            <v>Guerrasio Roberto</v>
          </cell>
          <cell r="D117">
            <v>503</v>
          </cell>
        </row>
        <row r="118">
          <cell r="C118" t="str">
            <v>Moschera Luigi</v>
          </cell>
          <cell r="D118">
            <v>532</v>
          </cell>
        </row>
        <row r="119">
          <cell r="C119" t="str">
            <v>Nichetti Cesare</v>
          </cell>
          <cell r="D119">
            <v>540</v>
          </cell>
        </row>
        <row r="120">
          <cell r="C120" t="str">
            <v>Pavesi Andrea</v>
          </cell>
          <cell r="D120">
            <v>550</v>
          </cell>
        </row>
        <row r="121">
          <cell r="C121" t="str">
            <v>Scala Simone</v>
          </cell>
          <cell r="D121">
            <v>575</v>
          </cell>
        </row>
        <row r="122">
          <cell r="C122" t="str">
            <v>Baracchini Bruno</v>
          </cell>
          <cell r="D122">
            <v>614</v>
          </cell>
        </row>
        <row r="123">
          <cell r="C123" t="str">
            <v>Iesari Sandro</v>
          </cell>
          <cell r="D123">
            <v>639</v>
          </cell>
        </row>
        <row r="124">
          <cell r="C124" t="str">
            <v>Lupi Alessandro</v>
          </cell>
          <cell r="D124">
            <v>640</v>
          </cell>
        </row>
        <row r="125">
          <cell r="C125" t="str">
            <v>Villa Stefano</v>
          </cell>
          <cell r="D125">
            <v>645</v>
          </cell>
        </row>
        <row r="126">
          <cell r="C126" t="str">
            <v>Zennaro Silvia</v>
          </cell>
          <cell r="D126">
            <v>646</v>
          </cell>
        </row>
        <row r="127">
          <cell r="C127" t="str">
            <v>Cicchinè Maria Giulia</v>
          </cell>
          <cell r="D127">
            <v>647</v>
          </cell>
        </row>
        <row r="128">
          <cell r="C128" t="str">
            <v>Dado' Sergio</v>
          </cell>
          <cell r="D128">
            <v>648</v>
          </cell>
        </row>
        <row r="129">
          <cell r="C129" t="str">
            <v>Marini Balestra Federico</v>
          </cell>
          <cell r="D129">
            <v>654</v>
          </cell>
        </row>
        <row r="130">
          <cell r="C130" t="str">
            <v>Moretti Carlo</v>
          </cell>
          <cell r="D130">
            <v>656</v>
          </cell>
        </row>
        <row r="131">
          <cell r="C131" t="str">
            <v>Nicolì Giovanni</v>
          </cell>
          <cell r="D131">
            <v>657</v>
          </cell>
        </row>
        <row r="132">
          <cell r="C132" t="str">
            <v>Vitali Elia</v>
          </cell>
          <cell r="D132">
            <v>661</v>
          </cell>
        </row>
        <row r="133">
          <cell r="C133" t="str">
            <v>Cabras Antonio</v>
          </cell>
          <cell r="D133">
            <v>664</v>
          </cell>
        </row>
        <row r="134">
          <cell r="C134" t="str">
            <v>Cassini Marcello</v>
          </cell>
          <cell r="D134">
            <v>666</v>
          </cell>
        </row>
        <row r="135">
          <cell r="C135" t="str">
            <v>Spadoni Alessio</v>
          </cell>
          <cell r="D135">
            <v>668</v>
          </cell>
        </row>
        <row r="136">
          <cell r="C136" t="str">
            <v>Crucitti Marco</v>
          </cell>
          <cell r="D136">
            <v>743</v>
          </cell>
        </row>
        <row r="137">
          <cell r="C137" t="str">
            <v>Deho' Gianmauro</v>
          </cell>
          <cell r="D137">
            <v>771</v>
          </cell>
        </row>
        <row r="138">
          <cell r="C138" t="str">
            <v>Fava Claudio</v>
          </cell>
          <cell r="D138">
            <v>809</v>
          </cell>
        </row>
        <row r="139">
          <cell r="C139" t="str">
            <v>Fornari Daniele</v>
          </cell>
          <cell r="D139">
            <v>826</v>
          </cell>
        </row>
        <row r="140">
          <cell r="C140" t="str">
            <v>Indellicati Pierluigi</v>
          </cell>
          <cell r="D140">
            <v>884</v>
          </cell>
        </row>
        <row r="141">
          <cell r="C141" t="str">
            <v>Masotto Pierantonio</v>
          </cell>
          <cell r="D141">
            <v>943</v>
          </cell>
        </row>
        <row r="142">
          <cell r="C142" t="str">
            <v>Migliaccio Sanguigno Lorenzo</v>
          </cell>
          <cell r="D142">
            <v>958</v>
          </cell>
        </row>
        <row r="143">
          <cell r="C143" t="str">
            <v>Pellegrini Giuseppe</v>
          </cell>
          <cell r="D143">
            <v>1015</v>
          </cell>
        </row>
        <row r="144">
          <cell r="C144" t="str">
            <v>Sabatucci Alessandro</v>
          </cell>
          <cell r="D144">
            <v>1083</v>
          </cell>
        </row>
        <row r="145">
          <cell r="C145" t="str">
            <v>Santorum Alisè</v>
          </cell>
          <cell r="D145">
            <v>1100</v>
          </cell>
        </row>
        <row r="146">
          <cell r="C146" t="str">
            <v>Seghezza Gianpaolo</v>
          </cell>
          <cell r="D146">
            <v>1114</v>
          </cell>
        </row>
        <row r="147">
          <cell r="C147" t="str">
            <v>Talluri Matilda Zoy</v>
          </cell>
          <cell r="D147">
            <v>1134</v>
          </cell>
        </row>
        <row r="148">
          <cell r="C148" t="str">
            <v>Spina Alfonso</v>
          </cell>
          <cell r="D148">
            <v>1212</v>
          </cell>
        </row>
        <row r="149">
          <cell r="C149" t="str">
            <v>Baciga Stefano</v>
          </cell>
          <cell r="D149">
            <v>1215</v>
          </cell>
        </row>
        <row r="150">
          <cell r="C150" t="str">
            <v>Borrelli Pier Luigi</v>
          </cell>
          <cell r="D150">
            <v>1224</v>
          </cell>
        </row>
        <row r="151">
          <cell r="C151" t="str">
            <v>De Michele Federico</v>
          </cell>
          <cell r="D151">
            <v>1298</v>
          </cell>
        </row>
        <row r="152">
          <cell r="C152" t="str">
            <v>Segnini Massimo</v>
          </cell>
          <cell r="D152">
            <v>1308</v>
          </cell>
        </row>
        <row r="153">
          <cell r="C153" t="str">
            <v>Galli Federico</v>
          </cell>
          <cell r="D153">
            <v>1315</v>
          </cell>
        </row>
        <row r="154">
          <cell r="C154" t="str">
            <v>Caputo Lorenzo</v>
          </cell>
          <cell r="D154">
            <v>1339</v>
          </cell>
        </row>
        <row r="155">
          <cell r="C155" t="str">
            <v>Cascone Bruno</v>
          </cell>
          <cell r="D155">
            <v>1341</v>
          </cell>
        </row>
        <row r="156">
          <cell r="C156" t="str">
            <v>Casella Guido</v>
          </cell>
          <cell r="D156">
            <v>1343</v>
          </cell>
        </row>
        <row r="157">
          <cell r="C157" t="str">
            <v>Casula Davide</v>
          </cell>
          <cell r="D157">
            <v>1344</v>
          </cell>
        </row>
        <row r="158">
          <cell r="C158" t="str">
            <v>Cervellera Gian Marco</v>
          </cell>
          <cell r="D158">
            <v>1350</v>
          </cell>
        </row>
        <row r="159">
          <cell r="C159" t="str">
            <v>della Valle Giorgia</v>
          </cell>
          <cell r="D159">
            <v>1353</v>
          </cell>
        </row>
        <row r="160">
          <cell r="C160" t="str">
            <v>Corbucci Pietro</v>
          </cell>
          <cell r="D160">
            <v>1358</v>
          </cell>
        </row>
        <row r="161">
          <cell r="C161" t="str">
            <v>Crisi Laura</v>
          </cell>
          <cell r="D161">
            <v>1365</v>
          </cell>
        </row>
        <row r="162">
          <cell r="C162" t="str">
            <v>De Pauli Giovanni</v>
          </cell>
          <cell r="D162">
            <v>1376</v>
          </cell>
        </row>
        <row r="163">
          <cell r="C163" t="str">
            <v>De Rhegzy Luciano</v>
          </cell>
          <cell r="D163">
            <v>1378</v>
          </cell>
        </row>
        <row r="164">
          <cell r="C164" t="str">
            <v>Deiana Stella</v>
          </cell>
          <cell r="D164">
            <v>1380</v>
          </cell>
        </row>
        <row r="165">
          <cell r="C165" t="str">
            <v>Demarch Maurizio</v>
          </cell>
          <cell r="D165">
            <v>1383</v>
          </cell>
        </row>
        <row r="166">
          <cell r="C166" t="str">
            <v>Deuringer Giorgia</v>
          </cell>
          <cell r="D166">
            <v>1384</v>
          </cell>
        </row>
        <row r="167">
          <cell r="C167" t="str">
            <v>Difino Matteo</v>
          </cell>
          <cell r="D167">
            <v>1387</v>
          </cell>
        </row>
        <row r="168">
          <cell r="C168" t="str">
            <v>D'Urso Antonio</v>
          </cell>
          <cell r="D168">
            <v>1392</v>
          </cell>
        </row>
        <row r="169">
          <cell r="C169" t="str">
            <v>Fierli Federico</v>
          </cell>
          <cell r="D169">
            <v>1397</v>
          </cell>
        </row>
        <row r="170">
          <cell r="C170" t="str">
            <v>Fracassi Alessandro</v>
          </cell>
          <cell r="D170">
            <v>1400</v>
          </cell>
        </row>
        <row r="171">
          <cell r="C171" t="str">
            <v>Francolini Pietro</v>
          </cell>
          <cell r="D171">
            <v>1402</v>
          </cell>
        </row>
        <row r="172">
          <cell r="C172" t="str">
            <v>Gambelli Marco</v>
          </cell>
          <cell r="D172">
            <v>1407</v>
          </cell>
        </row>
        <row r="173">
          <cell r="C173" t="str">
            <v>Ganzerla Stefano</v>
          </cell>
          <cell r="D173">
            <v>1408</v>
          </cell>
        </row>
        <row r="174">
          <cell r="C174" t="str">
            <v>Germani Matteo</v>
          </cell>
          <cell r="D174">
            <v>1411</v>
          </cell>
        </row>
        <row r="175">
          <cell r="C175" t="str">
            <v>Giacalone Roberto</v>
          </cell>
          <cell r="D175">
            <v>1412</v>
          </cell>
        </row>
        <row r="176">
          <cell r="C176" t="str">
            <v>Giacomoni Pietro</v>
          </cell>
          <cell r="D176">
            <v>1413</v>
          </cell>
        </row>
        <row r="177">
          <cell r="C177" t="str">
            <v>Grassi Alice Virginia</v>
          </cell>
          <cell r="D177">
            <v>1421</v>
          </cell>
        </row>
        <row r="178">
          <cell r="C178" t="str">
            <v>Grotti Gaia</v>
          </cell>
          <cell r="D178">
            <v>1425</v>
          </cell>
        </row>
        <row r="179">
          <cell r="C179" t="str">
            <v>Guaragna Nicol</v>
          </cell>
          <cell r="D179">
            <v>1426</v>
          </cell>
        </row>
        <row r="180">
          <cell r="C180" t="str">
            <v>Guerra Filippo</v>
          </cell>
          <cell r="D180">
            <v>1428</v>
          </cell>
        </row>
        <row r="181">
          <cell r="C181" t="str">
            <v>Gulienetti Giorgio</v>
          </cell>
          <cell r="D181">
            <v>1430</v>
          </cell>
        </row>
        <row r="182">
          <cell r="C182" t="str">
            <v>Irredento Francesco</v>
          </cell>
          <cell r="D182">
            <v>1436</v>
          </cell>
        </row>
        <row r="183">
          <cell r="C183" t="str">
            <v>Iuorio Alina</v>
          </cell>
          <cell r="D183">
            <v>1437</v>
          </cell>
        </row>
        <row r="184">
          <cell r="C184" t="str">
            <v>Liberto Giacomo</v>
          </cell>
          <cell r="D184">
            <v>1442</v>
          </cell>
        </row>
        <row r="185">
          <cell r="C185" t="str">
            <v>Loy Gabriele</v>
          </cell>
          <cell r="D185">
            <v>1447</v>
          </cell>
        </row>
        <row r="186">
          <cell r="C186" t="str">
            <v>Macina Antonio</v>
          </cell>
          <cell r="D186">
            <v>1448</v>
          </cell>
        </row>
        <row r="187">
          <cell r="C187" t="str">
            <v>Mare Alessandro</v>
          </cell>
          <cell r="D187">
            <v>1455</v>
          </cell>
        </row>
        <row r="188">
          <cell r="C188" t="str">
            <v>Menghetti Fabrizio</v>
          </cell>
          <cell r="D188">
            <v>1461</v>
          </cell>
        </row>
        <row r="189">
          <cell r="C189" t="str">
            <v>Meotto Davide</v>
          </cell>
          <cell r="D189">
            <v>1462</v>
          </cell>
        </row>
        <row r="190">
          <cell r="C190" t="str">
            <v>Miletto Sergio</v>
          </cell>
          <cell r="D190">
            <v>1465</v>
          </cell>
        </row>
        <row r="191">
          <cell r="C191" t="str">
            <v>Montefusco Domenico</v>
          </cell>
          <cell r="D191">
            <v>1471</v>
          </cell>
        </row>
        <row r="192">
          <cell r="C192" t="str">
            <v>Morbiducci Tito</v>
          </cell>
          <cell r="D192">
            <v>1474</v>
          </cell>
        </row>
        <row r="193">
          <cell r="C193" t="str">
            <v>Nevierov Michele</v>
          </cell>
          <cell r="D193">
            <v>1480</v>
          </cell>
        </row>
        <row r="194">
          <cell r="C194" t="str">
            <v>Ottelli Guido</v>
          </cell>
          <cell r="D194">
            <v>1485</v>
          </cell>
        </row>
        <row r="195">
          <cell r="C195" t="str">
            <v>Palamara Valerio</v>
          </cell>
          <cell r="D195">
            <v>1487</v>
          </cell>
        </row>
        <row r="196">
          <cell r="C196" t="str">
            <v>Perosa Emma</v>
          </cell>
          <cell r="D196">
            <v>1500</v>
          </cell>
        </row>
        <row r="197">
          <cell r="C197" t="str">
            <v>Persico Antonio</v>
          </cell>
          <cell r="D197">
            <v>1501</v>
          </cell>
        </row>
        <row r="198">
          <cell r="C198" t="str">
            <v>Ratti Raffaello</v>
          </cell>
          <cell r="D198">
            <v>1515</v>
          </cell>
        </row>
        <row r="199">
          <cell r="C199" t="str">
            <v>Ravagnati Matteo</v>
          </cell>
          <cell r="D199">
            <v>1516</v>
          </cell>
        </row>
        <row r="200">
          <cell r="C200" t="str">
            <v>Ravizza Cesare</v>
          </cell>
          <cell r="D200">
            <v>1517</v>
          </cell>
        </row>
        <row r="201">
          <cell r="C201" t="str">
            <v>Recco Remo</v>
          </cell>
          <cell r="D201">
            <v>1518</v>
          </cell>
        </row>
        <row r="202">
          <cell r="C202" t="str">
            <v>Sabadini Andrej</v>
          </cell>
          <cell r="D202">
            <v>1527</v>
          </cell>
        </row>
        <row r="203">
          <cell r="C203" t="str">
            <v>Sancin Marko</v>
          </cell>
          <cell r="D203">
            <v>1530</v>
          </cell>
        </row>
        <row r="204">
          <cell r="C204" t="str">
            <v>Savelli Sara</v>
          </cell>
          <cell r="D204">
            <v>1531</v>
          </cell>
        </row>
        <row r="205">
          <cell r="C205" t="str">
            <v>Sbacchi Carlo</v>
          </cell>
          <cell r="D205">
            <v>1533</v>
          </cell>
        </row>
        <row r="206">
          <cell r="C206" t="str">
            <v>Segnini Nicol</v>
          </cell>
          <cell r="D206">
            <v>1538</v>
          </cell>
        </row>
        <row r="207">
          <cell r="C207" t="str">
            <v>Sferra Riccardo</v>
          </cell>
          <cell r="D207">
            <v>1540</v>
          </cell>
        </row>
        <row r="208">
          <cell r="C208" t="str">
            <v>Stocchetti Leonardo</v>
          </cell>
          <cell r="D208">
            <v>1546</v>
          </cell>
        </row>
        <row r="209">
          <cell r="C209" t="str">
            <v>Tanferna Enrico</v>
          </cell>
          <cell r="D209">
            <v>1549</v>
          </cell>
        </row>
        <row r="210">
          <cell r="C210" t="str">
            <v>Tonetti Lorenzo</v>
          </cell>
          <cell r="D210">
            <v>1555</v>
          </cell>
        </row>
        <row r="211">
          <cell r="C211" t="str">
            <v>Trobia Giuliano</v>
          </cell>
          <cell r="D211">
            <v>1557</v>
          </cell>
        </row>
        <row r="212">
          <cell r="C212" t="str">
            <v>Tul Sebastjan</v>
          </cell>
          <cell r="D212">
            <v>1558</v>
          </cell>
        </row>
        <row r="213">
          <cell r="C213" t="str">
            <v>Valente Alfio</v>
          </cell>
          <cell r="D213">
            <v>1559</v>
          </cell>
        </row>
        <row r="214">
          <cell r="C214" t="str">
            <v>Verra Alessandro</v>
          </cell>
          <cell r="D214">
            <v>1566</v>
          </cell>
        </row>
        <row r="215">
          <cell r="C215" t="str">
            <v>Zancocchia Stefano</v>
          </cell>
          <cell r="D215">
            <v>1570</v>
          </cell>
        </row>
        <row r="216">
          <cell r="C216" t="str">
            <v>Lucheschi Vittorio</v>
          </cell>
          <cell r="D216">
            <v>1619</v>
          </cell>
        </row>
        <row r="217">
          <cell r="C217" t="str">
            <v>Mensitieri Marco</v>
          </cell>
          <cell r="D217">
            <v>1626</v>
          </cell>
        </row>
        <row r="218">
          <cell r="C218" t="str">
            <v>Miliardi Marcello</v>
          </cell>
          <cell r="D218">
            <v>1627</v>
          </cell>
        </row>
        <row r="219">
          <cell r="C219" t="str">
            <v>Roggerone Marco</v>
          </cell>
          <cell r="D219">
            <v>1646</v>
          </cell>
        </row>
        <row r="220">
          <cell r="C220" t="str">
            <v>Lussu Enrico</v>
          </cell>
          <cell r="D220">
            <v>1681</v>
          </cell>
        </row>
        <row r="221">
          <cell r="C221" t="str">
            <v>Maggioli Alessandro</v>
          </cell>
          <cell r="D221">
            <v>1682</v>
          </cell>
        </row>
        <row r="222">
          <cell r="C222" t="str">
            <v>Menghin Walter</v>
          </cell>
          <cell r="D222">
            <v>1685</v>
          </cell>
        </row>
        <row r="223">
          <cell r="C223" t="str">
            <v>Codispoti Dante</v>
          </cell>
          <cell r="D223">
            <v>1724</v>
          </cell>
        </row>
        <row r="224">
          <cell r="C224" t="str">
            <v>Irrera Renato</v>
          </cell>
          <cell r="D224">
            <v>1787</v>
          </cell>
        </row>
        <row r="225">
          <cell r="C225" t="str">
            <v>Milla Andrea</v>
          </cell>
          <cell r="D225">
            <v>1816</v>
          </cell>
        </row>
        <row r="226">
          <cell r="C226" t="str">
            <v>Vicig Christian</v>
          </cell>
          <cell r="D226">
            <v>1892</v>
          </cell>
        </row>
        <row r="227">
          <cell r="C227" t="str">
            <v>Cangemi Maria Rosaria</v>
          </cell>
          <cell r="D227">
            <v>1904</v>
          </cell>
        </row>
        <row r="228">
          <cell r="C228" t="str">
            <v>Caronna Fausto</v>
          </cell>
          <cell r="D228">
            <v>1908</v>
          </cell>
        </row>
        <row r="229">
          <cell r="C229" t="str">
            <v>Chinni Matteo</v>
          </cell>
          <cell r="D229">
            <v>1913</v>
          </cell>
        </row>
        <row r="230">
          <cell r="C230" t="str">
            <v>Cislaghi Mattia</v>
          </cell>
          <cell r="D230">
            <v>1915</v>
          </cell>
        </row>
        <row r="231">
          <cell r="C231" t="str">
            <v>Clemente Edoardo</v>
          </cell>
          <cell r="D231">
            <v>1916</v>
          </cell>
        </row>
        <row r="232">
          <cell r="C232" t="str">
            <v>Dandolo Michele</v>
          </cell>
          <cell r="D232">
            <v>1922</v>
          </cell>
        </row>
        <row r="233">
          <cell r="C233" t="str">
            <v>Di Sante Elisa</v>
          </cell>
          <cell r="D233">
            <v>1933</v>
          </cell>
        </row>
        <row r="234">
          <cell r="C234" t="str">
            <v>Divella Alberto</v>
          </cell>
          <cell r="D234">
            <v>1935</v>
          </cell>
        </row>
        <row r="235">
          <cell r="C235" t="str">
            <v>Dolcetta Serena</v>
          </cell>
          <cell r="D235">
            <v>1936</v>
          </cell>
        </row>
        <row r="236">
          <cell r="C236" t="str">
            <v>Elena Roberto</v>
          </cell>
          <cell r="D236">
            <v>1938</v>
          </cell>
        </row>
        <row r="237">
          <cell r="C237" t="str">
            <v>Fabbri Tommaso</v>
          </cell>
          <cell r="D237">
            <v>1939</v>
          </cell>
        </row>
        <row r="238">
          <cell r="C238" t="str">
            <v>Ferrajoli Francesco Saverio</v>
          </cell>
          <cell r="D238">
            <v>1943</v>
          </cell>
        </row>
        <row r="239">
          <cell r="C239" t="str">
            <v>Gambi Giulio</v>
          </cell>
          <cell r="D239">
            <v>1949</v>
          </cell>
        </row>
        <row r="240">
          <cell r="C240" t="str">
            <v>Germano Lorenzo</v>
          </cell>
          <cell r="D240">
            <v>1953</v>
          </cell>
        </row>
        <row r="241">
          <cell r="C241" t="str">
            <v>Inghilesi Gialloni Yann</v>
          </cell>
          <cell r="D241">
            <v>1958</v>
          </cell>
        </row>
        <row r="242">
          <cell r="C242" t="str">
            <v>Lamante Domenico</v>
          </cell>
          <cell r="D242">
            <v>1961</v>
          </cell>
        </row>
        <row r="243">
          <cell r="C243" t="str">
            <v>Lanuti Noemi</v>
          </cell>
          <cell r="D243">
            <v>1962</v>
          </cell>
        </row>
        <row r="244">
          <cell r="C244" t="str">
            <v>Majer Sebastiano</v>
          </cell>
          <cell r="D244">
            <v>1968</v>
          </cell>
        </row>
        <row r="245">
          <cell r="C245" t="str">
            <v>Marini Marco</v>
          </cell>
          <cell r="D245">
            <v>1975</v>
          </cell>
        </row>
        <row r="246">
          <cell r="C246" t="str">
            <v>Masetti Giovanni</v>
          </cell>
          <cell r="D246">
            <v>1980</v>
          </cell>
        </row>
        <row r="247">
          <cell r="C247" t="str">
            <v>Merlo Alessandro Giovanni</v>
          </cell>
          <cell r="D247">
            <v>1983</v>
          </cell>
        </row>
        <row r="248">
          <cell r="C248" t="str">
            <v>Misurale Francesco</v>
          </cell>
          <cell r="D248">
            <v>1984</v>
          </cell>
        </row>
        <row r="249">
          <cell r="C249" t="str">
            <v>Nocchi Davide</v>
          </cell>
          <cell r="D249">
            <v>1991</v>
          </cell>
        </row>
        <row r="250">
          <cell r="C250" t="str">
            <v>Peroni Dimitri</v>
          </cell>
          <cell r="D250">
            <v>1999</v>
          </cell>
        </row>
        <row r="251">
          <cell r="C251" t="str">
            <v>Pomicetti Silvana</v>
          </cell>
          <cell r="D251">
            <v>2005</v>
          </cell>
        </row>
        <row r="252">
          <cell r="C252" t="str">
            <v>Predari Lorenzo</v>
          </cell>
          <cell r="D252">
            <v>2006</v>
          </cell>
        </row>
        <row r="253">
          <cell r="C253" t="str">
            <v>Privitera Nicolas</v>
          </cell>
          <cell r="D253">
            <v>2008</v>
          </cell>
        </row>
        <row r="254">
          <cell r="C254" t="str">
            <v>Rizzardi Carlotta</v>
          </cell>
          <cell r="D254">
            <v>2012</v>
          </cell>
        </row>
        <row r="255">
          <cell r="C255" t="str">
            <v>Santella Stefano</v>
          </cell>
          <cell r="D255">
            <v>2018</v>
          </cell>
        </row>
        <row r="256">
          <cell r="C256" t="str">
            <v>Sartorelli Alessandro</v>
          </cell>
          <cell r="D256">
            <v>2020</v>
          </cell>
        </row>
        <row r="257">
          <cell r="C257" t="str">
            <v>Semeraro Pietro Paolo</v>
          </cell>
          <cell r="D257">
            <v>2025</v>
          </cell>
        </row>
        <row r="258">
          <cell r="C258" t="str">
            <v>Sofia Claudia</v>
          </cell>
          <cell r="D258">
            <v>2028</v>
          </cell>
        </row>
        <row r="259">
          <cell r="C259" t="str">
            <v>Spina Claudio</v>
          </cell>
          <cell r="D259">
            <v>2030</v>
          </cell>
        </row>
        <row r="260">
          <cell r="C260" t="str">
            <v>Sunseri Ian</v>
          </cell>
          <cell r="D260">
            <v>2037</v>
          </cell>
        </row>
        <row r="261">
          <cell r="C261" t="str">
            <v>Uricchio Federico</v>
          </cell>
          <cell r="D261">
            <v>2045</v>
          </cell>
        </row>
        <row r="262">
          <cell r="C262" t="str">
            <v>Verbani Riccardo</v>
          </cell>
          <cell r="D262">
            <v>2049</v>
          </cell>
        </row>
        <row r="263">
          <cell r="C263" t="str">
            <v>Caprì Antonino</v>
          </cell>
          <cell r="D263">
            <v>2057</v>
          </cell>
        </row>
        <row r="264">
          <cell r="C264" t="str">
            <v>de Paoli Ambrosi Alberto</v>
          </cell>
          <cell r="D264">
            <v>2070</v>
          </cell>
        </row>
        <row r="265">
          <cell r="C265" t="str">
            <v>Elena Nicolò</v>
          </cell>
          <cell r="D265">
            <v>2079</v>
          </cell>
        </row>
        <row r="266">
          <cell r="C266" t="str">
            <v>Motter Francesco</v>
          </cell>
          <cell r="D266">
            <v>2104</v>
          </cell>
        </row>
        <row r="267">
          <cell r="C267" t="str">
            <v>Ponti Marco</v>
          </cell>
          <cell r="D267">
            <v>2116</v>
          </cell>
        </row>
        <row r="268">
          <cell r="C268" t="str">
            <v>Russo Francesco</v>
          </cell>
          <cell r="D268">
            <v>2129</v>
          </cell>
        </row>
        <row r="269">
          <cell r="C269" t="str">
            <v>Betta Martino</v>
          </cell>
          <cell r="D269">
            <v>2153</v>
          </cell>
        </row>
        <row r="270">
          <cell r="C270" t="str">
            <v>Broccia Gianmario</v>
          </cell>
          <cell r="D270">
            <v>2154</v>
          </cell>
        </row>
        <row r="271">
          <cell r="C271" t="str">
            <v>Buja Gregorio</v>
          </cell>
          <cell r="D271">
            <v>2158</v>
          </cell>
        </row>
        <row r="272">
          <cell r="C272" t="str">
            <v>Bulgarini Matteo</v>
          </cell>
          <cell r="D272">
            <v>2159</v>
          </cell>
        </row>
        <row r="273">
          <cell r="C273" t="str">
            <v>Carrozzini Vincenzo</v>
          </cell>
          <cell r="D273">
            <v>2165</v>
          </cell>
        </row>
        <row r="274">
          <cell r="C274" t="str">
            <v>Casaccia Andrej</v>
          </cell>
          <cell r="D274">
            <v>2167</v>
          </cell>
        </row>
        <row r="275">
          <cell r="C275" t="str">
            <v>Casetti Giulio</v>
          </cell>
          <cell r="D275">
            <v>2168</v>
          </cell>
        </row>
        <row r="276">
          <cell r="C276" t="str">
            <v>Cassanmagnago Valerio</v>
          </cell>
          <cell r="D276">
            <v>2169</v>
          </cell>
        </row>
        <row r="277">
          <cell r="C277" t="str">
            <v>Cesana Mattia</v>
          </cell>
          <cell r="D277">
            <v>2177</v>
          </cell>
        </row>
        <row r="278">
          <cell r="C278" t="str">
            <v>Cirillini Marco</v>
          </cell>
          <cell r="D278">
            <v>2185</v>
          </cell>
        </row>
        <row r="279">
          <cell r="C279" t="str">
            <v>Clanetti Filippo</v>
          </cell>
          <cell r="D279">
            <v>2186</v>
          </cell>
        </row>
        <row r="280">
          <cell r="C280" t="str">
            <v>Parboni Claudio Valerio</v>
          </cell>
          <cell r="D280">
            <v>2187</v>
          </cell>
        </row>
        <row r="281">
          <cell r="C281" t="str">
            <v>Consalvo Alice</v>
          </cell>
          <cell r="D281">
            <v>2192</v>
          </cell>
        </row>
        <row r="282">
          <cell r="C282" t="str">
            <v>Corte Sualon Giulia</v>
          </cell>
          <cell r="D282">
            <v>2196</v>
          </cell>
        </row>
        <row r="283">
          <cell r="C283" t="str">
            <v>D'Arco Raffaele</v>
          </cell>
          <cell r="D283">
            <v>2204</v>
          </cell>
        </row>
        <row r="284">
          <cell r="C284" t="str">
            <v>De Concilis Carlo Umberto</v>
          </cell>
          <cell r="D284">
            <v>2208</v>
          </cell>
        </row>
        <row r="285">
          <cell r="C285" t="str">
            <v>De Filippo Veronica</v>
          </cell>
          <cell r="D285">
            <v>2209</v>
          </cell>
        </row>
        <row r="286">
          <cell r="C286" t="str">
            <v>De Rossi Fabio</v>
          </cell>
          <cell r="D286">
            <v>2211</v>
          </cell>
        </row>
        <row r="287">
          <cell r="C287" t="str">
            <v>De Santis Claudia Julia</v>
          </cell>
          <cell r="D287">
            <v>2212</v>
          </cell>
        </row>
        <row r="288">
          <cell r="C288" t="str">
            <v>Degrassi Elena</v>
          </cell>
          <cell r="D288">
            <v>2214</v>
          </cell>
        </row>
        <row r="289">
          <cell r="C289" t="str">
            <v>Di Stanislao Stefano</v>
          </cell>
          <cell r="D289">
            <v>2220</v>
          </cell>
        </row>
        <row r="290">
          <cell r="C290" t="str">
            <v>Diminich Lorenzo</v>
          </cell>
          <cell r="D290">
            <v>2221</v>
          </cell>
        </row>
        <row r="291">
          <cell r="C291" t="str">
            <v>Dionisi Martina</v>
          </cell>
          <cell r="D291">
            <v>2222</v>
          </cell>
        </row>
        <row r="292">
          <cell r="C292" t="str">
            <v>Doria Alessandro</v>
          </cell>
          <cell r="D292">
            <v>2224</v>
          </cell>
        </row>
        <row r="293">
          <cell r="C293" t="str">
            <v>Fajman Luca</v>
          </cell>
          <cell r="D293">
            <v>2231</v>
          </cell>
        </row>
        <row r="294">
          <cell r="C294" t="str">
            <v>Felda Marko</v>
          </cell>
          <cell r="D294">
            <v>2234</v>
          </cell>
        </row>
        <row r="295">
          <cell r="C295" t="str">
            <v>Fonda Lorenzo</v>
          </cell>
          <cell r="D295">
            <v>2239</v>
          </cell>
        </row>
        <row r="296">
          <cell r="C296" t="str">
            <v>Fontanelli Alex Alberto</v>
          </cell>
          <cell r="D296">
            <v>2241</v>
          </cell>
        </row>
        <row r="297">
          <cell r="C297" t="str">
            <v>Galimberti Niccolò</v>
          </cell>
          <cell r="D297">
            <v>2245</v>
          </cell>
        </row>
        <row r="298">
          <cell r="C298" t="str">
            <v>Garaventa Matilde</v>
          </cell>
          <cell r="D298">
            <v>2247</v>
          </cell>
        </row>
        <row r="299">
          <cell r="C299" t="str">
            <v>Gavassini Lorenzo</v>
          </cell>
          <cell r="D299">
            <v>2248</v>
          </cell>
        </row>
        <row r="300">
          <cell r="C300" t="str">
            <v>Giacalone Ludovica</v>
          </cell>
          <cell r="D300">
            <v>2251</v>
          </cell>
        </row>
        <row r="301">
          <cell r="C301" t="str">
            <v>Giordanelli Luca</v>
          </cell>
          <cell r="D301">
            <v>2256</v>
          </cell>
        </row>
        <row r="302">
          <cell r="C302" t="str">
            <v>Gobbi Edoardo</v>
          </cell>
          <cell r="D302">
            <v>2260</v>
          </cell>
        </row>
        <row r="303">
          <cell r="C303" t="str">
            <v>Gori Leone</v>
          </cell>
          <cell r="D303">
            <v>2261</v>
          </cell>
        </row>
        <row r="304">
          <cell r="C304" t="str">
            <v>Grandi Giovanni</v>
          </cell>
          <cell r="D304">
            <v>2262</v>
          </cell>
        </row>
        <row r="305">
          <cell r="C305" t="str">
            <v>Guaitolini Thomas</v>
          </cell>
          <cell r="D305">
            <v>2266</v>
          </cell>
        </row>
        <row r="306">
          <cell r="C306" t="str">
            <v>Guerrieri Gabriele</v>
          </cell>
          <cell r="D306">
            <v>2267</v>
          </cell>
        </row>
        <row r="307">
          <cell r="C307" t="str">
            <v>Guglielmi Dario</v>
          </cell>
          <cell r="D307">
            <v>2268</v>
          </cell>
        </row>
        <row r="308">
          <cell r="C308" t="str">
            <v>Infantino Filippo</v>
          </cell>
          <cell r="D308">
            <v>2275</v>
          </cell>
        </row>
        <row r="309">
          <cell r="C309" t="str">
            <v>La Franca Giulio</v>
          </cell>
          <cell r="D309">
            <v>2277</v>
          </cell>
        </row>
        <row r="310">
          <cell r="C310" t="str">
            <v>Laganã Michele</v>
          </cell>
          <cell r="D310">
            <v>2279</v>
          </cell>
        </row>
        <row r="311">
          <cell r="C311" t="str">
            <v>Lauro Lorenzo</v>
          </cell>
          <cell r="D311">
            <v>2281</v>
          </cell>
        </row>
        <row r="312">
          <cell r="C312" t="str">
            <v>Luciani Riccardo</v>
          </cell>
          <cell r="D312">
            <v>2288</v>
          </cell>
        </row>
        <row r="313">
          <cell r="C313" t="str">
            <v>Lumare Angela</v>
          </cell>
          <cell r="D313">
            <v>2289</v>
          </cell>
        </row>
        <row r="314">
          <cell r="C314" t="str">
            <v>Mameli Pierluigi</v>
          </cell>
          <cell r="D314">
            <v>2293</v>
          </cell>
        </row>
        <row r="315">
          <cell r="C315" t="str">
            <v>Maranzano Pietro Andrea</v>
          </cell>
          <cell r="D315">
            <v>2298</v>
          </cell>
        </row>
        <row r="316">
          <cell r="C316" t="str">
            <v>Massironi Filippo Zeno</v>
          </cell>
          <cell r="D316">
            <v>2306</v>
          </cell>
        </row>
        <row r="317">
          <cell r="C317" t="str">
            <v>Maurizi Alberto</v>
          </cell>
          <cell r="D317">
            <v>2310</v>
          </cell>
        </row>
        <row r="318">
          <cell r="C318" t="str">
            <v>Maywald Federico</v>
          </cell>
          <cell r="D318">
            <v>2312</v>
          </cell>
        </row>
        <row r="319">
          <cell r="C319" t="str">
            <v>Meciani Stefano</v>
          </cell>
          <cell r="D319">
            <v>2314</v>
          </cell>
        </row>
        <row r="320">
          <cell r="C320" t="str">
            <v>Mecucci Federico</v>
          </cell>
          <cell r="D320">
            <v>2315</v>
          </cell>
        </row>
        <row r="321">
          <cell r="C321" t="str">
            <v>Meletti Jan</v>
          </cell>
          <cell r="D321">
            <v>2316</v>
          </cell>
        </row>
        <row r="322">
          <cell r="C322" t="str">
            <v>Mengucci Luca</v>
          </cell>
          <cell r="D322">
            <v>2317</v>
          </cell>
        </row>
        <row r="323">
          <cell r="C323" t="str">
            <v>Micheli Lorenzo</v>
          </cell>
          <cell r="D323">
            <v>2321</v>
          </cell>
        </row>
        <row r="324">
          <cell r="C324" t="str">
            <v>Milano Raffaele</v>
          </cell>
          <cell r="D324">
            <v>2323</v>
          </cell>
        </row>
        <row r="325">
          <cell r="C325" t="str">
            <v>Narduzzi Guido</v>
          </cell>
          <cell r="D325">
            <v>2330</v>
          </cell>
        </row>
        <row r="326">
          <cell r="C326" t="str">
            <v>Nieddu Alberto</v>
          </cell>
          <cell r="D326">
            <v>2334</v>
          </cell>
        </row>
        <row r="327">
          <cell r="C327" t="str">
            <v>Pani Aurora</v>
          </cell>
          <cell r="D327">
            <v>2344</v>
          </cell>
        </row>
        <row r="328">
          <cell r="C328" t="str">
            <v>Pantaleoni Aurora</v>
          </cell>
          <cell r="D328">
            <v>2345</v>
          </cell>
        </row>
        <row r="329">
          <cell r="C329" t="str">
            <v>Pardini Andrea</v>
          </cell>
          <cell r="D329">
            <v>2346</v>
          </cell>
        </row>
        <row r="330">
          <cell r="C330" t="str">
            <v>Pecorella Matilde</v>
          </cell>
          <cell r="D330">
            <v>2348</v>
          </cell>
        </row>
        <row r="331">
          <cell r="C331" t="str">
            <v>Perfetti Matteo</v>
          </cell>
          <cell r="D331">
            <v>2351</v>
          </cell>
        </row>
        <row r="332">
          <cell r="C332" t="str">
            <v>Pettini Bonomo Paolo</v>
          </cell>
          <cell r="D332">
            <v>2352</v>
          </cell>
        </row>
        <row r="333">
          <cell r="C333" t="str">
            <v>Piana David</v>
          </cell>
          <cell r="D333">
            <v>2353</v>
          </cell>
        </row>
        <row r="334">
          <cell r="C334" t="str">
            <v>Plinio Simone</v>
          </cell>
          <cell r="D334">
            <v>2362</v>
          </cell>
        </row>
        <row r="335">
          <cell r="C335" t="str">
            <v>Raia Claudio</v>
          </cell>
          <cell r="D335">
            <v>2369</v>
          </cell>
        </row>
        <row r="336">
          <cell r="C336" t="str">
            <v>Ranalli Luigi</v>
          </cell>
          <cell r="D336">
            <v>2370</v>
          </cell>
        </row>
        <row r="337">
          <cell r="C337" t="str">
            <v>Ranalli Matteo</v>
          </cell>
          <cell r="D337">
            <v>2371</v>
          </cell>
        </row>
        <row r="338">
          <cell r="C338" t="str">
            <v>Rebecchi Filippo</v>
          </cell>
          <cell r="D338">
            <v>2372</v>
          </cell>
        </row>
        <row r="339">
          <cell r="C339" t="str">
            <v>Riccardi Andrea</v>
          </cell>
          <cell r="D339">
            <v>2375</v>
          </cell>
        </row>
        <row r="340">
          <cell r="C340" t="str">
            <v>Riccobene Sforza Luca Alessandro</v>
          </cell>
          <cell r="D340">
            <v>2377</v>
          </cell>
        </row>
        <row r="341">
          <cell r="C341" t="str">
            <v>Ricucci Alessia</v>
          </cell>
          <cell r="D341">
            <v>2379</v>
          </cell>
        </row>
        <row r="342">
          <cell r="C342" t="str">
            <v>Rollini Diego</v>
          </cell>
          <cell r="D342">
            <v>2383</v>
          </cell>
        </row>
        <row r="343">
          <cell r="C343" t="str">
            <v>Santostefano Mattia</v>
          </cell>
          <cell r="D343">
            <v>2392</v>
          </cell>
        </row>
        <row r="344">
          <cell r="C344" t="str">
            <v>Saragoni Giovanni</v>
          </cell>
          <cell r="D344">
            <v>2393</v>
          </cell>
        </row>
        <row r="345">
          <cell r="C345" t="str">
            <v>Sassi Anatol</v>
          </cell>
          <cell r="D345">
            <v>2394</v>
          </cell>
        </row>
        <row r="346">
          <cell r="C346" t="str">
            <v>Sechi Claudio</v>
          </cell>
          <cell r="D346">
            <v>2401</v>
          </cell>
        </row>
        <row r="347">
          <cell r="C347" t="str">
            <v>Selvarolo Martina</v>
          </cell>
          <cell r="D347">
            <v>2403</v>
          </cell>
        </row>
        <row r="348">
          <cell r="C348" t="str">
            <v>Sgarallino Andrea</v>
          </cell>
          <cell r="D348">
            <v>2404</v>
          </cell>
        </row>
        <row r="349">
          <cell r="C349" t="str">
            <v>Simone Lorenzo</v>
          </cell>
          <cell r="D349">
            <v>2408</v>
          </cell>
        </row>
        <row r="350">
          <cell r="C350" t="str">
            <v>Solfizi Giorgia</v>
          </cell>
          <cell r="D350">
            <v>2409</v>
          </cell>
        </row>
        <row r="351">
          <cell r="C351" t="str">
            <v>Sorrenti Lorenzo</v>
          </cell>
          <cell r="D351">
            <v>2410</v>
          </cell>
        </row>
        <row r="352">
          <cell r="C352" t="str">
            <v>Stangherlin Amedeo</v>
          </cell>
          <cell r="D352">
            <v>2413</v>
          </cell>
        </row>
        <row r="353">
          <cell r="C353" t="str">
            <v>Tassello Maria</v>
          </cell>
          <cell r="D353">
            <v>2415</v>
          </cell>
        </row>
        <row r="354">
          <cell r="C354" t="str">
            <v>Tedeschi Ernesto</v>
          </cell>
          <cell r="D354">
            <v>2416</v>
          </cell>
        </row>
        <row r="355">
          <cell r="C355" t="str">
            <v>Trovò Samuele</v>
          </cell>
          <cell r="D355">
            <v>2420</v>
          </cell>
        </row>
        <row r="356">
          <cell r="C356" t="str">
            <v>Vallesi Claudio</v>
          </cell>
          <cell r="D356">
            <v>2423</v>
          </cell>
        </row>
        <row r="357">
          <cell r="C357" t="str">
            <v>Vecchio Michelangelo</v>
          </cell>
          <cell r="D357">
            <v>2425</v>
          </cell>
        </row>
        <row r="358">
          <cell r="C358" t="str">
            <v>Zaccolo Fabio</v>
          </cell>
          <cell r="D358">
            <v>2432</v>
          </cell>
        </row>
        <row r="359">
          <cell r="C359" t="str">
            <v>Zema Valentina</v>
          </cell>
          <cell r="D359">
            <v>2434</v>
          </cell>
        </row>
        <row r="360">
          <cell r="C360" t="str">
            <v>Alborghetti Giangiacomo</v>
          </cell>
          <cell r="D360">
            <v>2440</v>
          </cell>
        </row>
        <row r="361">
          <cell r="C361" t="str">
            <v>Altran Francesco</v>
          </cell>
          <cell r="D361">
            <v>2444</v>
          </cell>
        </row>
        <row r="362">
          <cell r="C362" t="str">
            <v>Barbuti Leonardo</v>
          </cell>
          <cell r="D362">
            <v>2454</v>
          </cell>
        </row>
        <row r="363">
          <cell r="C363" t="str">
            <v>Bazzani Andrea</v>
          </cell>
          <cell r="D363">
            <v>2458</v>
          </cell>
        </row>
        <row r="364">
          <cell r="C364" t="str">
            <v>Benini Floriani Chiara</v>
          </cell>
          <cell r="D364">
            <v>2461</v>
          </cell>
        </row>
        <row r="365">
          <cell r="C365" t="str">
            <v>Bezzi Alberto</v>
          </cell>
          <cell r="D365">
            <v>2463</v>
          </cell>
        </row>
        <row r="366">
          <cell r="C366" t="str">
            <v>Boiani Edoardo</v>
          </cell>
          <cell r="D366">
            <v>2466</v>
          </cell>
        </row>
        <row r="367">
          <cell r="C367" t="str">
            <v>Bonazelli Pierpaolo</v>
          </cell>
          <cell r="D367">
            <v>2471</v>
          </cell>
        </row>
        <row r="368">
          <cell r="C368" t="str">
            <v>Borio Attilio</v>
          </cell>
          <cell r="D368">
            <v>2475</v>
          </cell>
        </row>
        <row r="369">
          <cell r="C369" t="str">
            <v>Alimonda Mario Alessandro</v>
          </cell>
          <cell r="D369">
            <v>2499</v>
          </cell>
        </row>
        <row r="370">
          <cell r="C370" t="str">
            <v>Alampi Giulio</v>
          </cell>
          <cell r="D370">
            <v>2508</v>
          </cell>
        </row>
        <row r="371">
          <cell r="C371" t="str">
            <v>Allocchio Marco</v>
          </cell>
          <cell r="D371">
            <v>2510</v>
          </cell>
        </row>
        <row r="372">
          <cell r="C372" t="str">
            <v>Babini Simone</v>
          </cell>
          <cell r="D372">
            <v>2548</v>
          </cell>
        </row>
        <row r="373">
          <cell r="C373" t="str">
            <v>Bartoli Lorenzo</v>
          </cell>
          <cell r="D373">
            <v>2550</v>
          </cell>
        </row>
        <row r="374">
          <cell r="C374" t="str">
            <v>Bertacchi Matteo</v>
          </cell>
          <cell r="D374">
            <v>2553</v>
          </cell>
        </row>
        <row r="375">
          <cell r="C375" t="str">
            <v>Appiano Federico</v>
          </cell>
          <cell r="D375">
            <v>2573</v>
          </cell>
        </row>
        <row r="376">
          <cell r="C376" t="str">
            <v>Arseni Maria Vittoria</v>
          </cell>
          <cell r="D376">
            <v>2576</v>
          </cell>
        </row>
        <row r="377">
          <cell r="C377" t="str">
            <v>Asioli Federico</v>
          </cell>
          <cell r="D377">
            <v>2577</v>
          </cell>
        </row>
        <row r="378">
          <cell r="C378" t="str">
            <v>Autiero Maria Francesca</v>
          </cell>
          <cell r="D378">
            <v>2579</v>
          </cell>
        </row>
        <row r="379">
          <cell r="C379" t="str">
            <v>Autore Alberto</v>
          </cell>
          <cell r="D379">
            <v>2580</v>
          </cell>
        </row>
        <row r="380">
          <cell r="C380" t="str">
            <v>Bartolini Gianmichele</v>
          </cell>
          <cell r="D380">
            <v>2589</v>
          </cell>
        </row>
        <row r="381">
          <cell r="C381" t="str">
            <v>Battisti Filippo</v>
          </cell>
          <cell r="D381">
            <v>2592</v>
          </cell>
        </row>
        <row r="382">
          <cell r="C382" t="str">
            <v>Beccarello Luciano</v>
          </cell>
          <cell r="D382">
            <v>2593</v>
          </cell>
        </row>
        <row r="383">
          <cell r="C383" t="str">
            <v>Beltrano Giacomo</v>
          </cell>
          <cell r="D383">
            <v>2594</v>
          </cell>
        </row>
        <row r="384">
          <cell r="C384" t="str">
            <v>Benati Fabio</v>
          </cell>
          <cell r="D384">
            <v>2595</v>
          </cell>
        </row>
        <row r="385">
          <cell r="C385" t="str">
            <v>Bensi Matilda Ginger</v>
          </cell>
          <cell r="D385">
            <v>2596</v>
          </cell>
        </row>
        <row r="386">
          <cell r="C386" t="str">
            <v>Bertola Ricottini Alessandro</v>
          </cell>
          <cell r="D386">
            <v>2598</v>
          </cell>
        </row>
        <row r="387">
          <cell r="C387" t="str">
            <v>Bogni Lorenzo</v>
          </cell>
          <cell r="D387">
            <v>2602</v>
          </cell>
        </row>
        <row r="388">
          <cell r="C388" t="str">
            <v>Boschin Elisa</v>
          </cell>
          <cell r="D388">
            <v>2603</v>
          </cell>
        </row>
        <row r="389">
          <cell r="C389" t="str">
            <v>Sergi Andrea Antonio</v>
          </cell>
          <cell r="D389">
            <v>2605</v>
          </cell>
        </row>
        <row r="390">
          <cell r="C390" t="str">
            <v>Vetrugno Alessandra</v>
          </cell>
          <cell r="D390">
            <v>2606</v>
          </cell>
        </row>
        <row r="391">
          <cell r="C391" t="str">
            <v>Vitolo Antonio</v>
          </cell>
          <cell r="D391">
            <v>2607</v>
          </cell>
        </row>
        <row r="392">
          <cell r="C392" t="str">
            <v>Montesano Carlo</v>
          </cell>
          <cell r="D392">
            <v>2783</v>
          </cell>
        </row>
        <row r="393">
          <cell r="C393" t="str">
            <v>Bosso Alessandro</v>
          </cell>
          <cell r="D393">
            <v>2787</v>
          </cell>
        </row>
        <row r="394">
          <cell r="C394" t="str">
            <v>Centazzo Luca</v>
          </cell>
          <cell r="D394">
            <v>2788</v>
          </cell>
        </row>
        <row r="395">
          <cell r="C395" t="str">
            <v>Visintin Ivan</v>
          </cell>
          <cell r="D395">
            <v>2792</v>
          </cell>
        </row>
        <row r="396">
          <cell r="C396" t="str">
            <v>Moschini Luca</v>
          </cell>
          <cell r="D396">
            <v>2793</v>
          </cell>
        </row>
        <row r="397">
          <cell r="C397" t="str">
            <v>Baisini Matteo</v>
          </cell>
          <cell r="D397">
            <v>2794</v>
          </cell>
        </row>
        <row r="398">
          <cell r="C398" t="str">
            <v>Ricci Leonardo Maria</v>
          </cell>
          <cell r="D398">
            <v>2795</v>
          </cell>
        </row>
        <row r="399">
          <cell r="C399" t="str">
            <v>Botti Lucilla</v>
          </cell>
          <cell r="D399">
            <v>2797</v>
          </cell>
        </row>
        <row r="400">
          <cell r="C400" t="str">
            <v>Muscas Ignazio</v>
          </cell>
          <cell r="D400">
            <v>2798</v>
          </cell>
        </row>
        <row r="401">
          <cell r="C401" t="str">
            <v>Boldrin Gabriele</v>
          </cell>
          <cell r="D401">
            <v>2799</v>
          </cell>
        </row>
        <row r="402">
          <cell r="C402" t="str">
            <v>Mulone Matteo</v>
          </cell>
          <cell r="D402">
            <v>2801</v>
          </cell>
        </row>
        <row r="403">
          <cell r="C403" t="str">
            <v>Daghetti Leonardo</v>
          </cell>
          <cell r="D403">
            <v>2803</v>
          </cell>
        </row>
        <row r="404">
          <cell r="C404" t="str">
            <v>Bragantini Carola</v>
          </cell>
          <cell r="D404">
            <v>2804</v>
          </cell>
        </row>
        <row r="405">
          <cell r="C405" t="str">
            <v>Castelli Francesco</v>
          </cell>
          <cell r="D405">
            <v>2805</v>
          </cell>
        </row>
        <row r="406">
          <cell r="C406" t="str">
            <v>Bonalana Giorgia</v>
          </cell>
          <cell r="D406">
            <v>2806</v>
          </cell>
        </row>
        <row r="407">
          <cell r="C407" t="str">
            <v>Diamanti Lelli Isabella</v>
          </cell>
          <cell r="D407">
            <v>2814</v>
          </cell>
        </row>
        <row r="408">
          <cell r="C408" t="str">
            <v>Werpers Kenje Sem</v>
          </cell>
          <cell r="D408">
            <v>2817</v>
          </cell>
        </row>
        <row r="409">
          <cell r="C409" t="str">
            <v>Costantin Nika Maria</v>
          </cell>
          <cell r="D409">
            <v>2818</v>
          </cell>
        </row>
        <row r="410">
          <cell r="C410" t="str">
            <v>Plodari Matteo</v>
          </cell>
          <cell r="D410">
            <v>2821</v>
          </cell>
        </row>
        <row r="411">
          <cell r="C411" t="str">
            <v>Nuccorini Davide</v>
          </cell>
          <cell r="D411">
            <v>2826</v>
          </cell>
        </row>
        <row r="412">
          <cell r="C412" t="str">
            <v>Barabino Antonio</v>
          </cell>
          <cell r="D412">
            <v>2827</v>
          </cell>
        </row>
        <row r="413">
          <cell r="C413" t="str">
            <v>Amodio Gabriele</v>
          </cell>
          <cell r="D413">
            <v>2829</v>
          </cell>
        </row>
        <row r="414">
          <cell r="C414" t="str">
            <v>Mea Vito Valentino</v>
          </cell>
          <cell r="D414">
            <v>2834</v>
          </cell>
        </row>
        <row r="415">
          <cell r="C415" t="str">
            <v>Burruni Irene</v>
          </cell>
          <cell r="D415">
            <v>2837</v>
          </cell>
        </row>
        <row r="416">
          <cell r="C416" t="str">
            <v>Parisio Dylan</v>
          </cell>
          <cell r="D416">
            <v>2840</v>
          </cell>
        </row>
        <row r="417">
          <cell r="C417" t="str">
            <v>Santoro Elena</v>
          </cell>
          <cell r="D417">
            <v>2845</v>
          </cell>
        </row>
        <row r="418">
          <cell r="C418" t="str">
            <v>Mongiardini Davide Carlo Lorenzo</v>
          </cell>
          <cell r="D418">
            <v>2847</v>
          </cell>
        </row>
        <row r="419">
          <cell r="C419" t="str">
            <v>Ruperto Alice</v>
          </cell>
          <cell r="D419">
            <v>2848</v>
          </cell>
        </row>
        <row r="420">
          <cell r="C420" t="str">
            <v>Mattivi Emma</v>
          </cell>
          <cell r="D420">
            <v>2849</v>
          </cell>
        </row>
        <row r="421">
          <cell r="C421" t="str">
            <v>Balsamo Giancarlo</v>
          </cell>
          <cell r="D421">
            <v>2854</v>
          </cell>
        </row>
        <row r="422">
          <cell r="C422" t="str">
            <v>Lucido Maxim Paolo</v>
          </cell>
          <cell r="D422">
            <v>2855</v>
          </cell>
        </row>
        <row r="423">
          <cell r="C423" t="str">
            <v>Dimola Luca</v>
          </cell>
          <cell r="D423">
            <v>2859</v>
          </cell>
        </row>
        <row r="424">
          <cell r="C424" t="str">
            <v>Antoniazzi Massimiliano</v>
          </cell>
          <cell r="D424">
            <v>2883</v>
          </cell>
        </row>
        <row r="425">
          <cell r="C425" t="str">
            <v>Deambrogio Dario Derya</v>
          </cell>
          <cell r="D425">
            <v>2888</v>
          </cell>
        </row>
        <row r="426">
          <cell r="C426" t="str">
            <v>Pignatelli Riccardo</v>
          </cell>
          <cell r="D426">
            <v>2891</v>
          </cell>
        </row>
        <row r="427">
          <cell r="C427" t="str">
            <v>Mancino Lorenzo Antonio</v>
          </cell>
          <cell r="D427">
            <v>2896</v>
          </cell>
        </row>
        <row r="428">
          <cell r="C428" t="str">
            <v>Dumontet Carlo</v>
          </cell>
          <cell r="D428">
            <v>2897</v>
          </cell>
        </row>
        <row r="429">
          <cell r="C429" t="str">
            <v>Maggio Marco</v>
          </cell>
          <cell r="D429">
            <v>2898</v>
          </cell>
        </row>
        <row r="430">
          <cell r="C430" t="str">
            <v>Mesolella Tommaso</v>
          </cell>
          <cell r="D430">
            <v>2900</v>
          </cell>
        </row>
        <row r="431">
          <cell r="C431" t="str">
            <v>Spina Federico</v>
          </cell>
          <cell r="D431">
            <v>2901</v>
          </cell>
        </row>
        <row r="432">
          <cell r="C432" t="str">
            <v>Barbera Gabriele</v>
          </cell>
          <cell r="D432">
            <v>2906</v>
          </cell>
        </row>
        <row r="433">
          <cell r="C433" t="str">
            <v>Trombatore Carolina</v>
          </cell>
          <cell r="D433">
            <v>2908</v>
          </cell>
        </row>
        <row r="434">
          <cell r="C434" t="str">
            <v>Paciello Luigi</v>
          </cell>
          <cell r="D434">
            <v>2911</v>
          </cell>
        </row>
        <row r="435">
          <cell r="C435" t="str">
            <v>Palleschi Emilio</v>
          </cell>
          <cell r="D435">
            <v>2920</v>
          </cell>
        </row>
        <row r="436">
          <cell r="C436" t="str">
            <v>Zaccardini Lorenzo</v>
          </cell>
          <cell r="D436">
            <v>2922</v>
          </cell>
        </row>
        <row r="437">
          <cell r="C437" t="str">
            <v>Ferrara Pietro</v>
          </cell>
          <cell r="D437">
            <v>2929</v>
          </cell>
        </row>
        <row r="438">
          <cell r="C438" t="str">
            <v>Pallua Chiara</v>
          </cell>
          <cell r="D438">
            <v>2933</v>
          </cell>
        </row>
        <row r="439">
          <cell r="C439" t="str">
            <v>Salviato Luca</v>
          </cell>
          <cell r="D439">
            <v>2939</v>
          </cell>
        </row>
        <row r="440">
          <cell r="C440" t="str">
            <v>Calogiuri Pierfrancesco</v>
          </cell>
          <cell r="D440">
            <v>2943</v>
          </cell>
        </row>
        <row r="441">
          <cell r="C441" t="str">
            <v>Latrofa Vittorio</v>
          </cell>
          <cell r="D441">
            <v>2944</v>
          </cell>
        </row>
        <row r="442">
          <cell r="C442" t="str">
            <v>Valentino Luca</v>
          </cell>
          <cell r="D442">
            <v>2947</v>
          </cell>
        </row>
        <row r="443">
          <cell r="C443" t="str">
            <v>Romito Giovanni Luca</v>
          </cell>
          <cell r="D443">
            <v>2948</v>
          </cell>
        </row>
        <row r="444">
          <cell r="C444" t="str">
            <v>Gambardella Giulia</v>
          </cell>
          <cell r="D444">
            <v>2953</v>
          </cell>
        </row>
        <row r="445">
          <cell r="C445" t="str">
            <v>Ferrari Raffaele</v>
          </cell>
          <cell r="D445">
            <v>2955</v>
          </cell>
        </row>
        <row r="446">
          <cell r="C446" t="str">
            <v>Falchi Salvatore</v>
          </cell>
          <cell r="D446">
            <v>2956</v>
          </cell>
        </row>
        <row r="447">
          <cell r="C447" t="str">
            <v>Porcu Adele</v>
          </cell>
          <cell r="D447">
            <v>2957</v>
          </cell>
        </row>
        <row r="448">
          <cell r="C448" t="str">
            <v>Marra Alessandro</v>
          </cell>
          <cell r="D448">
            <v>2961</v>
          </cell>
        </row>
        <row r="449">
          <cell r="C449" t="str">
            <v>Pantaleo Afra Claudia</v>
          </cell>
          <cell r="D449">
            <v>2967</v>
          </cell>
        </row>
        <row r="450">
          <cell r="C450" t="str">
            <v>Fornari Mattia</v>
          </cell>
          <cell r="D450">
            <v>2968</v>
          </cell>
        </row>
        <row r="451">
          <cell r="C451" t="str">
            <v>Fornari Tommaso</v>
          </cell>
          <cell r="D451">
            <v>2969</v>
          </cell>
        </row>
        <row r="452">
          <cell r="C452" t="str">
            <v>Strobino Edoardo Angelo</v>
          </cell>
          <cell r="D452">
            <v>2970</v>
          </cell>
        </row>
        <row r="453">
          <cell r="C453" t="str">
            <v>Vignola Filippo</v>
          </cell>
          <cell r="D453">
            <v>2972</v>
          </cell>
        </row>
        <row r="454">
          <cell r="C454" t="str">
            <v>Muscas Daniele</v>
          </cell>
          <cell r="D454">
            <v>2973</v>
          </cell>
        </row>
        <row r="455">
          <cell r="C455" t="str">
            <v>Pagnini Anna</v>
          </cell>
          <cell r="D455">
            <v>2974</v>
          </cell>
        </row>
        <row r="456">
          <cell r="C456" t="str">
            <v>Maccioni Giulia</v>
          </cell>
          <cell r="D456">
            <v>2975</v>
          </cell>
        </row>
        <row r="457">
          <cell r="C457" t="str">
            <v>Valente Rebecca</v>
          </cell>
          <cell r="D457">
            <v>2976</v>
          </cell>
        </row>
        <row r="458">
          <cell r="C458" t="str">
            <v>Tarabocchia Giulio</v>
          </cell>
          <cell r="D458">
            <v>2988</v>
          </cell>
        </row>
        <row r="459">
          <cell r="C459" t="str">
            <v>Porta Pietro</v>
          </cell>
          <cell r="D459">
            <v>2994</v>
          </cell>
        </row>
        <row r="460">
          <cell r="C460" t="str">
            <v>Travaglini Massimiliano</v>
          </cell>
          <cell r="D460">
            <v>3007</v>
          </cell>
        </row>
        <row r="461">
          <cell r="C461" t="str">
            <v>Proto Cecilia</v>
          </cell>
          <cell r="D461">
            <v>3014</v>
          </cell>
        </row>
        <row r="462">
          <cell r="C462" t="str">
            <v>Memè Stefano</v>
          </cell>
          <cell r="D462">
            <v>3029</v>
          </cell>
        </row>
        <row r="463">
          <cell r="C463" t="str">
            <v>Kalc Iztok</v>
          </cell>
          <cell r="D463">
            <v>3030</v>
          </cell>
        </row>
        <row r="464">
          <cell r="C464" t="str">
            <v>Light Cecilia Deborah</v>
          </cell>
          <cell r="D464">
            <v>3034</v>
          </cell>
        </row>
        <row r="465">
          <cell r="C465" t="str">
            <v>De Marco Tommaso</v>
          </cell>
          <cell r="D465">
            <v>3040</v>
          </cell>
        </row>
        <row r="466">
          <cell r="C466" t="str">
            <v>Marchese Giovanni</v>
          </cell>
          <cell r="D466">
            <v>3041</v>
          </cell>
        </row>
        <row r="467">
          <cell r="C467" t="str">
            <v>Falcaro Pierluigi</v>
          </cell>
          <cell r="D467">
            <v>3042</v>
          </cell>
        </row>
        <row r="468">
          <cell r="C468" t="str">
            <v>Valentinis Alessandro</v>
          </cell>
          <cell r="D468">
            <v>3043</v>
          </cell>
        </row>
        <row r="469">
          <cell r="C469" t="str">
            <v>Memè Leonardo Mattia</v>
          </cell>
          <cell r="D469">
            <v>3046</v>
          </cell>
        </row>
        <row r="470">
          <cell r="C470" t="str">
            <v>Voltolina Aldo</v>
          </cell>
          <cell r="D470">
            <v>3049</v>
          </cell>
        </row>
        <row r="471">
          <cell r="C471" t="str">
            <v>Mangiocca Micol</v>
          </cell>
          <cell r="D471">
            <v>3051</v>
          </cell>
        </row>
        <row r="472">
          <cell r="C472" t="str">
            <v>Ricci Lucrezia Luna</v>
          </cell>
          <cell r="D472">
            <v>3052</v>
          </cell>
        </row>
        <row r="473">
          <cell r="C473" t="str">
            <v>Cecchi Costantino</v>
          </cell>
          <cell r="D473">
            <v>3055</v>
          </cell>
        </row>
        <row r="474">
          <cell r="C474" t="str">
            <v>TAGLIAPIETRA MATTEO</v>
          </cell>
          <cell r="D474">
            <v>3057</v>
          </cell>
        </row>
        <row r="475">
          <cell r="C475" t="str">
            <v>Tonitto Elisabetta</v>
          </cell>
          <cell r="D475">
            <v>3058</v>
          </cell>
        </row>
        <row r="476">
          <cell r="C476" t="str">
            <v>Loncrini Martino</v>
          </cell>
          <cell r="D476">
            <v>3059</v>
          </cell>
        </row>
        <row r="477">
          <cell r="C477" t="str">
            <v>Cocchiara Alida</v>
          </cell>
          <cell r="D477">
            <v>3060</v>
          </cell>
        </row>
        <row r="478">
          <cell r="C478" t="str">
            <v>Valle Lorenzo</v>
          </cell>
          <cell r="D478">
            <v>3089</v>
          </cell>
        </row>
        <row r="479">
          <cell r="C479" t="str">
            <v>Guerra Martina</v>
          </cell>
          <cell r="D479">
            <v>3091</v>
          </cell>
        </row>
        <row r="480">
          <cell r="C480" t="str">
            <v>Jurissevich Beatrice</v>
          </cell>
          <cell r="D480">
            <v>3092</v>
          </cell>
        </row>
        <row r="481">
          <cell r="C481" t="str">
            <v>Cartia Chiara</v>
          </cell>
          <cell r="D481">
            <v>3100</v>
          </cell>
        </row>
        <row r="482">
          <cell r="C482" t="str">
            <v>Scamporlino Ludovico</v>
          </cell>
          <cell r="D482">
            <v>3104</v>
          </cell>
        </row>
        <row r="483">
          <cell r="C483" t="str">
            <v>Baldioli Arianna</v>
          </cell>
          <cell r="D483">
            <v>3106</v>
          </cell>
        </row>
        <row r="484">
          <cell r="C484" t="str">
            <v>Chemasi Davide</v>
          </cell>
          <cell r="D484">
            <v>3108</v>
          </cell>
        </row>
        <row r="485">
          <cell r="C485" t="str">
            <v>Di Rosa Francesco</v>
          </cell>
          <cell r="D485">
            <v>3110</v>
          </cell>
        </row>
        <row r="486">
          <cell r="C486" t="str">
            <v>Buttignol Zoe</v>
          </cell>
          <cell r="D486">
            <v>3111</v>
          </cell>
        </row>
        <row r="487">
          <cell r="C487" t="str">
            <v>Mauri Lorenzo</v>
          </cell>
          <cell r="D487">
            <v>3114</v>
          </cell>
        </row>
        <row r="488">
          <cell r="C488" t="str">
            <v>Calaresu Carlo</v>
          </cell>
          <cell r="D488">
            <v>3117</v>
          </cell>
        </row>
        <row r="489">
          <cell r="C489" t="str">
            <v>Lattanzi Luciano</v>
          </cell>
          <cell r="D489">
            <v>3120</v>
          </cell>
        </row>
        <row r="490">
          <cell r="C490" t="str">
            <v>Cuccotti Serena</v>
          </cell>
          <cell r="D490">
            <v>3122</v>
          </cell>
        </row>
        <row r="491">
          <cell r="C491" t="str">
            <v>Di Pasquale Tommaso</v>
          </cell>
          <cell r="D491">
            <v>3123</v>
          </cell>
        </row>
        <row r="492">
          <cell r="C492" t="str">
            <v>Bonura Luca</v>
          </cell>
          <cell r="D492">
            <v>3124</v>
          </cell>
        </row>
        <row r="493">
          <cell r="C493" t="str">
            <v>Raparelli Cecilia</v>
          </cell>
          <cell r="D493">
            <v>3125</v>
          </cell>
        </row>
        <row r="494">
          <cell r="C494" t="str">
            <v>Gavassini Gabriele</v>
          </cell>
          <cell r="D494">
            <v>3128</v>
          </cell>
        </row>
        <row r="495">
          <cell r="C495" t="str">
            <v>Dessena Emilio</v>
          </cell>
          <cell r="D495">
            <v>3129</v>
          </cell>
        </row>
        <row r="496">
          <cell r="C496" t="str">
            <v>Simbula Pietro</v>
          </cell>
          <cell r="D496">
            <v>3131</v>
          </cell>
        </row>
        <row r="497">
          <cell r="C497" t="str">
            <v>De Marco Lorenzo</v>
          </cell>
          <cell r="D497">
            <v>3133</v>
          </cell>
        </row>
        <row r="498">
          <cell r="C498" t="str">
            <v>Balzano Pierluigi</v>
          </cell>
          <cell r="D498">
            <v>3137</v>
          </cell>
        </row>
        <row r="499">
          <cell r="C499" t="str">
            <v>Diana Sofia</v>
          </cell>
          <cell r="D499">
            <v>3139</v>
          </cell>
        </row>
        <row r="500">
          <cell r="C500" t="str">
            <v>Locci Leonardo</v>
          </cell>
          <cell r="D500">
            <v>3141</v>
          </cell>
        </row>
        <row r="501">
          <cell r="C501" t="str">
            <v>Balzano Francesco Guglielmo</v>
          </cell>
          <cell r="D501">
            <v>3145</v>
          </cell>
        </row>
        <row r="502">
          <cell r="C502" t="str">
            <v>Riva Greta</v>
          </cell>
          <cell r="D502">
            <v>3149</v>
          </cell>
        </row>
        <row r="503">
          <cell r="C503" t="str">
            <v>Boccuni Tommaso</v>
          </cell>
          <cell r="D503">
            <v>3163</v>
          </cell>
        </row>
        <row r="504">
          <cell r="C504" t="str">
            <v>Selden Matteo</v>
          </cell>
          <cell r="D504">
            <v>3164</v>
          </cell>
        </row>
        <row r="505">
          <cell r="C505" t="str">
            <v>Molla Alessandro</v>
          </cell>
          <cell r="D505">
            <v>3165</v>
          </cell>
        </row>
        <row r="506">
          <cell r="C506" t="str">
            <v>D'Ercole Luigi</v>
          </cell>
          <cell r="D506">
            <v>3166</v>
          </cell>
        </row>
        <row r="507">
          <cell r="C507" t="str">
            <v>Ranieri Alisia</v>
          </cell>
          <cell r="D507">
            <v>3169</v>
          </cell>
        </row>
        <row r="508">
          <cell r="C508" t="str">
            <v>Visnovic Sofia</v>
          </cell>
          <cell r="D508">
            <v>3170</v>
          </cell>
        </row>
        <row r="509">
          <cell r="C509" t="str">
            <v>Fabi Marco</v>
          </cell>
          <cell r="D509">
            <v>3171</v>
          </cell>
        </row>
        <row r="510">
          <cell r="C510" t="str">
            <v>Triggiani Francesco</v>
          </cell>
          <cell r="D510">
            <v>3178</v>
          </cell>
        </row>
        <row r="511">
          <cell r="C511" t="str">
            <v>Di Tuoro Mario</v>
          </cell>
          <cell r="D511">
            <v>3181</v>
          </cell>
        </row>
        <row r="512">
          <cell r="C512" t="str">
            <v>Cappella Tommaso</v>
          </cell>
          <cell r="D512">
            <v>3189</v>
          </cell>
        </row>
        <row r="513">
          <cell r="C513" t="str">
            <v>Luciani Jacopo</v>
          </cell>
          <cell r="D513">
            <v>3190</v>
          </cell>
        </row>
        <row r="514">
          <cell r="C514" t="str">
            <v>Belletti Cecilia</v>
          </cell>
          <cell r="D514">
            <v>3191</v>
          </cell>
        </row>
        <row r="515">
          <cell r="C515" t="str">
            <v>Forino Lorenzo</v>
          </cell>
          <cell r="D515">
            <v>3192</v>
          </cell>
        </row>
        <row r="516">
          <cell r="C516" t="str">
            <v>Pierdomenico Luca</v>
          </cell>
          <cell r="D516">
            <v>3193</v>
          </cell>
        </row>
        <row r="517">
          <cell r="C517" t="str">
            <v>Salvo Paolo</v>
          </cell>
          <cell r="D517">
            <v>3195</v>
          </cell>
        </row>
        <row r="518">
          <cell r="C518" t="str">
            <v>Falco Edoardo</v>
          </cell>
          <cell r="D518">
            <v>3197</v>
          </cell>
        </row>
        <row r="519">
          <cell r="C519" t="str">
            <v>Onofri Bianchini Filippo</v>
          </cell>
          <cell r="D519">
            <v>3198</v>
          </cell>
        </row>
        <row r="520">
          <cell r="C520" t="str">
            <v>Marchetti Lorenzo</v>
          </cell>
          <cell r="D520">
            <v>3204</v>
          </cell>
        </row>
        <row r="521">
          <cell r="C521" t="str">
            <v>Montanari Diego</v>
          </cell>
          <cell r="D521">
            <v>3213</v>
          </cell>
        </row>
        <row r="522">
          <cell r="C522" t="str">
            <v>Giulianelli Rosa</v>
          </cell>
          <cell r="D522">
            <v>3214</v>
          </cell>
        </row>
        <row r="523">
          <cell r="C523" t="str">
            <v>Pasquini Marco</v>
          </cell>
          <cell r="D523">
            <v>10103</v>
          </cell>
        </row>
        <row r="524">
          <cell r="C524" t="str">
            <v>Curcio Costanza</v>
          </cell>
          <cell r="D524">
            <v>10104</v>
          </cell>
        </row>
        <row r="525">
          <cell r="C525" t="str">
            <v>Tanduo Matteo</v>
          </cell>
          <cell r="D525">
            <v>10105</v>
          </cell>
        </row>
        <row r="526">
          <cell r="C526" t="str">
            <v>Angiolini Marco</v>
          </cell>
          <cell r="D526">
            <v>10119</v>
          </cell>
        </row>
        <row r="527">
          <cell r="C527" t="str">
            <v>Sutera Vittorio</v>
          </cell>
          <cell r="D527">
            <v>10120</v>
          </cell>
        </row>
        <row r="528">
          <cell r="C528" t="str">
            <v>Lo Piccolo Rosario</v>
          </cell>
          <cell r="D528">
            <v>10127</v>
          </cell>
        </row>
        <row r="529">
          <cell r="C529" t="str">
            <v>Bogni Edoardo</v>
          </cell>
          <cell r="D529">
            <v>10128</v>
          </cell>
        </row>
        <row r="530">
          <cell r="C530" t="str">
            <v>Passoni Eva</v>
          </cell>
          <cell r="D530">
            <v>10129</v>
          </cell>
        </row>
        <row r="531">
          <cell r="C531" t="str">
            <v>Chiaravalle Margherita</v>
          </cell>
          <cell r="D531">
            <v>10132</v>
          </cell>
        </row>
        <row r="532">
          <cell r="C532" t="str">
            <v>Lutricusi Lorenzo</v>
          </cell>
          <cell r="D532">
            <v>10144</v>
          </cell>
        </row>
        <row r="533">
          <cell r="C533" t="str">
            <v>De Felice Manuel</v>
          </cell>
          <cell r="D533">
            <v>10150</v>
          </cell>
        </row>
        <row r="534">
          <cell r="C534" t="str">
            <v>Caracciolo Ginevra</v>
          </cell>
          <cell r="D534">
            <v>10151</v>
          </cell>
        </row>
        <row r="535">
          <cell r="C535" t="str">
            <v>Vignozzi Edoardo</v>
          </cell>
          <cell r="D535">
            <v>10152</v>
          </cell>
        </row>
        <row r="536">
          <cell r="C536" t="str">
            <v>Paliotto Mario</v>
          </cell>
          <cell r="D536">
            <v>10153</v>
          </cell>
        </row>
        <row r="537">
          <cell r="C537" t="str">
            <v>D'Apice Andrea</v>
          </cell>
          <cell r="D537">
            <v>10154</v>
          </cell>
        </row>
        <row r="538">
          <cell r="C538" t="str">
            <v>Operti Giorgia</v>
          </cell>
          <cell r="D538">
            <v>10158</v>
          </cell>
        </row>
        <row r="539">
          <cell r="C539" t="str">
            <v>Rugiano Claudia</v>
          </cell>
          <cell r="D539">
            <v>10159</v>
          </cell>
        </row>
        <row r="540">
          <cell r="C540" t="str">
            <v>Vizilio Maurizio</v>
          </cell>
          <cell r="D540">
            <v>10160</v>
          </cell>
        </row>
        <row r="541">
          <cell r="C541" t="str">
            <v>Follesa Edoardo</v>
          </cell>
          <cell r="D541">
            <v>10161</v>
          </cell>
        </row>
        <row r="542">
          <cell r="C542" t="str">
            <v>Uda Valeria</v>
          </cell>
          <cell r="D542">
            <v>10162</v>
          </cell>
        </row>
        <row r="543">
          <cell r="C543" t="str">
            <v>Galano Giulia</v>
          </cell>
          <cell r="D543">
            <v>10164</v>
          </cell>
        </row>
        <row r="544">
          <cell r="C544" t="str">
            <v>Guidarini Antonio</v>
          </cell>
          <cell r="D544">
            <v>10165</v>
          </cell>
        </row>
        <row r="545">
          <cell r="C545" t="str">
            <v>Meschino Roberta</v>
          </cell>
          <cell r="D545">
            <v>10168</v>
          </cell>
        </row>
        <row r="546">
          <cell r="C546" t="str">
            <v>Chelli Valentina</v>
          </cell>
          <cell r="D546">
            <v>10170</v>
          </cell>
        </row>
        <row r="547">
          <cell r="C547" t="str">
            <v>Ciprian Marco</v>
          </cell>
          <cell r="D547">
            <v>10175</v>
          </cell>
        </row>
        <row r="548">
          <cell r="C548" t="str">
            <v>Troiano Stefano</v>
          </cell>
          <cell r="D548">
            <v>10178</v>
          </cell>
        </row>
        <row r="549">
          <cell r="C549" t="str">
            <v>Barbuti Tommaso</v>
          </cell>
          <cell r="D549">
            <v>10179</v>
          </cell>
        </row>
        <row r="550">
          <cell r="C550" t="str">
            <v>Rinaldi Michela</v>
          </cell>
          <cell r="D550">
            <v>10181</v>
          </cell>
        </row>
        <row r="551">
          <cell r="C551" t="str">
            <v>Rogantin Filippo</v>
          </cell>
          <cell r="D551">
            <v>10185</v>
          </cell>
        </row>
        <row r="552">
          <cell r="C552" t="str">
            <v>D'Andretta Marco</v>
          </cell>
          <cell r="D552">
            <v>10186</v>
          </cell>
        </row>
        <row r="553">
          <cell r="C553" t="str">
            <v>Studer Federico</v>
          </cell>
          <cell r="D553">
            <v>10189</v>
          </cell>
        </row>
        <row r="554">
          <cell r="C554" t="str">
            <v>Figurelli Michele Frederick</v>
          </cell>
          <cell r="D554">
            <v>10192</v>
          </cell>
        </row>
        <row r="555">
          <cell r="C555" t="str">
            <v>Galletti Giulia</v>
          </cell>
          <cell r="D555">
            <v>10194</v>
          </cell>
        </row>
        <row r="556">
          <cell r="C556" t="str">
            <v>Cappio Cecilia</v>
          </cell>
          <cell r="D556">
            <v>10198</v>
          </cell>
        </row>
        <row r="557">
          <cell r="C557" t="str">
            <v>Martinez Ernesto Salvatore</v>
          </cell>
          <cell r="D557">
            <v>10200</v>
          </cell>
        </row>
        <row r="558">
          <cell r="C558" t="str">
            <v>Nevierov Luca</v>
          </cell>
          <cell r="D558">
            <v>10206</v>
          </cell>
        </row>
        <row r="559">
          <cell r="C559" t="str">
            <v>Silvestro Ludovica</v>
          </cell>
          <cell r="D559">
            <v>10207</v>
          </cell>
        </row>
        <row r="560">
          <cell r="C560" t="str">
            <v>Sciutto Marta</v>
          </cell>
          <cell r="D560">
            <v>10210</v>
          </cell>
        </row>
        <row r="561">
          <cell r="C561" t="str">
            <v>Bovoli Federico</v>
          </cell>
          <cell r="D561">
            <v>10211</v>
          </cell>
        </row>
        <row r="562">
          <cell r="C562" t="str">
            <v>Bubnich Emanuel  Simone</v>
          </cell>
          <cell r="D562">
            <v>10213</v>
          </cell>
        </row>
        <row r="563">
          <cell r="C563" t="str">
            <v>Pellegrino Pietro</v>
          </cell>
          <cell r="D563">
            <v>10214</v>
          </cell>
        </row>
        <row r="564">
          <cell r="C564" t="str">
            <v>Corno Matteo</v>
          </cell>
          <cell r="D564">
            <v>10215</v>
          </cell>
        </row>
        <row r="565">
          <cell r="C565" t="str">
            <v>Burlando Dario</v>
          </cell>
          <cell r="D565">
            <v>10218</v>
          </cell>
        </row>
        <row r="566">
          <cell r="C566" t="str">
            <v>Creati Nicole</v>
          </cell>
          <cell r="D566">
            <v>10219</v>
          </cell>
        </row>
        <row r="567">
          <cell r="C567" t="str">
            <v>Valtriani Mario</v>
          </cell>
          <cell r="D567">
            <v>10220</v>
          </cell>
        </row>
        <row r="568">
          <cell r="C568" t="str">
            <v>Battisti Martina</v>
          </cell>
          <cell r="D568">
            <v>10221</v>
          </cell>
        </row>
        <row r="569">
          <cell r="C569" t="str">
            <v>Liardo Giuseppe Francesco</v>
          </cell>
          <cell r="D569">
            <v>10223</v>
          </cell>
        </row>
        <row r="570">
          <cell r="C570" t="str">
            <v>Tevini Alberto</v>
          </cell>
          <cell r="D570">
            <v>10224</v>
          </cell>
        </row>
        <row r="571">
          <cell r="C571" t="str">
            <v>Mischiatti Matteo</v>
          </cell>
          <cell r="D571">
            <v>10225</v>
          </cell>
        </row>
        <row r="572">
          <cell r="C572" t="str">
            <v>Perini Gregorio</v>
          </cell>
          <cell r="D572">
            <v>10229</v>
          </cell>
        </row>
        <row r="573">
          <cell r="C573" t="str">
            <v>Corrado Andrea</v>
          </cell>
          <cell r="D573">
            <v>10231</v>
          </cell>
        </row>
        <row r="574">
          <cell r="C574" t="str">
            <v>Borsatti Giulio</v>
          </cell>
          <cell r="D574">
            <v>10232</v>
          </cell>
        </row>
        <row r="575">
          <cell r="C575" t="str">
            <v>Palmieri Elena</v>
          </cell>
          <cell r="D575">
            <v>10233</v>
          </cell>
        </row>
        <row r="576">
          <cell r="C576" t="str">
            <v>Sardella Irene</v>
          </cell>
          <cell r="D576">
            <v>10234</v>
          </cell>
        </row>
        <row r="577">
          <cell r="C577" t="str">
            <v>Sanna Paola Costanza</v>
          </cell>
          <cell r="D577">
            <v>10236</v>
          </cell>
        </row>
        <row r="578">
          <cell r="C578" t="str">
            <v>Barberi Maria Ida</v>
          </cell>
          <cell r="D578">
            <v>10237</v>
          </cell>
        </row>
        <row r="579">
          <cell r="C579" t="str">
            <v>Miniati Jiabei</v>
          </cell>
          <cell r="D579">
            <v>10238</v>
          </cell>
        </row>
        <row r="580">
          <cell r="C580" t="str">
            <v>Dalla Costa Andrea</v>
          </cell>
          <cell r="D580">
            <v>10239</v>
          </cell>
        </row>
        <row r="581">
          <cell r="C581" t="str">
            <v>Perini Giulia</v>
          </cell>
          <cell r="D581">
            <v>10240</v>
          </cell>
        </row>
        <row r="582">
          <cell r="C582" t="str">
            <v>Parere Arnaldo Maria</v>
          </cell>
          <cell r="D582">
            <v>10243</v>
          </cell>
        </row>
        <row r="583">
          <cell r="C583" t="str">
            <v>Falchi Maria Francesca</v>
          </cell>
          <cell r="D583">
            <v>10244</v>
          </cell>
        </row>
        <row r="584">
          <cell r="C584" t="str">
            <v>Luzi Francesco</v>
          </cell>
          <cell r="D584">
            <v>10245</v>
          </cell>
        </row>
        <row r="585">
          <cell r="C585" t="str">
            <v>Pelizza Elena</v>
          </cell>
          <cell r="D585">
            <v>10246</v>
          </cell>
        </row>
        <row r="586">
          <cell r="C586" t="str">
            <v>Vagnoni Chirill</v>
          </cell>
          <cell r="D586">
            <v>10249</v>
          </cell>
        </row>
        <row r="587">
          <cell r="C587" t="str">
            <v>Cossignani Elena</v>
          </cell>
          <cell r="D587">
            <v>10250</v>
          </cell>
        </row>
        <row r="588">
          <cell r="C588" t="str">
            <v>Cortese Alessandro</v>
          </cell>
          <cell r="D588">
            <v>10251</v>
          </cell>
        </row>
        <row r="589">
          <cell r="C589" t="str">
            <v>Faenza Tommaso Leone</v>
          </cell>
          <cell r="D589">
            <v>10254</v>
          </cell>
        </row>
        <row r="590">
          <cell r="C590" t="str">
            <v>Sgarallino Pietro Andrea</v>
          </cell>
          <cell r="D590">
            <v>10255</v>
          </cell>
        </row>
        <row r="591">
          <cell r="C591" t="str">
            <v>Finizio Giorgia</v>
          </cell>
          <cell r="D591">
            <v>10256</v>
          </cell>
        </row>
        <row r="592">
          <cell r="C592" t="str">
            <v>Servadei Anna</v>
          </cell>
          <cell r="D592">
            <v>10257</v>
          </cell>
        </row>
        <row r="593">
          <cell r="C593" t="str">
            <v>Cassitta Nicolo Giuseppe</v>
          </cell>
          <cell r="D593">
            <v>10258</v>
          </cell>
        </row>
        <row r="594">
          <cell r="C594" t="str">
            <v>Braucci Antonio</v>
          </cell>
          <cell r="D594">
            <v>10259</v>
          </cell>
        </row>
        <row r="595">
          <cell r="C595" t="str">
            <v>Agamennone Enrico</v>
          </cell>
          <cell r="D595">
            <v>10260</v>
          </cell>
        </row>
        <row r="596">
          <cell r="C596" t="str">
            <v>Murolo Cristiano</v>
          </cell>
          <cell r="D596">
            <v>10261</v>
          </cell>
        </row>
        <row r="597">
          <cell r="C597" t="str">
            <v>Piccolo Gabriele</v>
          </cell>
          <cell r="D597">
            <v>10263</v>
          </cell>
        </row>
        <row r="598">
          <cell r="C598" t="str">
            <v>Scanu Chiara Maria</v>
          </cell>
          <cell r="D598">
            <v>10264</v>
          </cell>
        </row>
        <row r="599">
          <cell r="C599" t="str">
            <v>Masserano Giovanna</v>
          </cell>
          <cell r="D599">
            <v>10266</v>
          </cell>
        </row>
        <row r="600">
          <cell r="C600" t="str">
            <v>Marini Carlo</v>
          </cell>
          <cell r="D600">
            <v>10274</v>
          </cell>
        </row>
        <row r="601">
          <cell r="C601" t="str">
            <v>Del Rio Edoardo</v>
          </cell>
          <cell r="D601">
            <v>10275</v>
          </cell>
        </row>
        <row r="602">
          <cell r="C602" t="str">
            <v>Sanità Filippo</v>
          </cell>
          <cell r="D602">
            <v>10277</v>
          </cell>
        </row>
        <row r="603">
          <cell r="C603" t="str">
            <v>Marano Lara</v>
          </cell>
          <cell r="D603">
            <v>10278</v>
          </cell>
        </row>
        <row r="604">
          <cell r="C604" t="str">
            <v>Ignjatovic Peter</v>
          </cell>
          <cell r="D604">
            <v>10282</v>
          </cell>
        </row>
        <row r="605">
          <cell r="C605" t="str">
            <v>Lavorato Paola</v>
          </cell>
          <cell r="D605">
            <v>10284</v>
          </cell>
        </row>
        <row r="606">
          <cell r="C606" t="str">
            <v>Chicco Andrea</v>
          </cell>
          <cell r="D606">
            <v>10287</v>
          </cell>
        </row>
        <row r="607">
          <cell r="C607" t="str">
            <v>Coacci Thomas</v>
          </cell>
          <cell r="D607">
            <v>10295</v>
          </cell>
        </row>
        <row r="608">
          <cell r="C608" t="str">
            <v>Genna Giulio</v>
          </cell>
          <cell r="D608">
            <v>10296</v>
          </cell>
        </row>
        <row r="609">
          <cell r="C609" t="str">
            <v>Scialpi Matilde</v>
          </cell>
          <cell r="D609">
            <v>10299</v>
          </cell>
        </row>
        <row r="610">
          <cell r="C610" t="str">
            <v>Puleo Alberto</v>
          </cell>
          <cell r="D610">
            <v>10303</v>
          </cell>
        </row>
        <row r="611">
          <cell r="C611" t="str">
            <v>Malfer Leonardo</v>
          </cell>
          <cell r="D611">
            <v>10304</v>
          </cell>
        </row>
        <row r="612">
          <cell r="C612" t="str">
            <v>Bosso Federico</v>
          </cell>
          <cell r="D612">
            <v>10305</v>
          </cell>
        </row>
        <row r="613">
          <cell r="C613" t="str">
            <v>Dusatti Filippo</v>
          </cell>
          <cell r="D613">
            <v>10307</v>
          </cell>
        </row>
        <row r="614">
          <cell r="C614" t="str">
            <v>Fiore Matteo</v>
          </cell>
          <cell r="D614">
            <v>10308</v>
          </cell>
        </row>
        <row r="615">
          <cell r="C615" t="str">
            <v>De Molfetta Giuseppe</v>
          </cell>
          <cell r="D615">
            <v>10309</v>
          </cell>
        </row>
        <row r="616">
          <cell r="C616" t="str">
            <v>De Natale Beatrice</v>
          </cell>
          <cell r="D616">
            <v>10310</v>
          </cell>
        </row>
        <row r="617">
          <cell r="C617" t="str">
            <v>Maggio Manfredi Matteo</v>
          </cell>
          <cell r="D617">
            <v>10311</v>
          </cell>
        </row>
        <row r="618">
          <cell r="C618" t="str">
            <v>Cherubini Alessandro</v>
          </cell>
          <cell r="D618">
            <v>10312</v>
          </cell>
        </row>
        <row r="619">
          <cell r="C619" t="str">
            <v>Pagliaro Francesco</v>
          </cell>
          <cell r="D619">
            <v>10314</v>
          </cell>
        </row>
        <row r="620">
          <cell r="C620" t="str">
            <v>Incarbona Alberto</v>
          </cell>
          <cell r="D620">
            <v>10315</v>
          </cell>
        </row>
        <row r="621">
          <cell r="C621" t="str">
            <v>Legnani Ludovico</v>
          </cell>
          <cell r="D621">
            <v>10316</v>
          </cell>
        </row>
        <row r="622">
          <cell r="C622" t="str">
            <v>Landi Tommaso</v>
          </cell>
          <cell r="D622">
            <v>10318</v>
          </cell>
        </row>
        <row r="623">
          <cell r="C623" t="str">
            <v>Carlino Alberto</v>
          </cell>
          <cell r="D623">
            <v>10328</v>
          </cell>
        </row>
        <row r="624">
          <cell r="C624" t="str">
            <v>Lerede Mattia</v>
          </cell>
          <cell r="D624">
            <v>10334</v>
          </cell>
        </row>
        <row r="625">
          <cell r="C625" t="str">
            <v>Gisel Davide</v>
          </cell>
          <cell r="D625">
            <v>10338</v>
          </cell>
        </row>
        <row r="626">
          <cell r="C626" t="str">
            <v>Inzillo Elena</v>
          </cell>
          <cell r="D626">
            <v>10339</v>
          </cell>
        </row>
        <row r="627">
          <cell r="C627" t="str">
            <v>Murri Marina</v>
          </cell>
          <cell r="D627">
            <v>10340</v>
          </cell>
        </row>
        <row r="628">
          <cell r="C628" t="str">
            <v>Galeazzi Mattia</v>
          </cell>
          <cell r="D628">
            <v>10341</v>
          </cell>
        </row>
        <row r="629">
          <cell r="C629" t="str">
            <v>Casalino Achille</v>
          </cell>
          <cell r="D629">
            <v>10343</v>
          </cell>
        </row>
        <row r="630">
          <cell r="C630" t="str">
            <v>Minniti Lorenzo</v>
          </cell>
          <cell r="D630">
            <v>10347</v>
          </cell>
        </row>
        <row r="631">
          <cell r="C631" t="str">
            <v>Pelosi Emilio</v>
          </cell>
          <cell r="D631">
            <v>10350</v>
          </cell>
        </row>
        <row r="632">
          <cell r="C632" t="str">
            <v>Schulte Elena Sara</v>
          </cell>
          <cell r="D632">
            <v>10354</v>
          </cell>
        </row>
        <row r="633">
          <cell r="C633" t="str">
            <v>Cacace Pietro</v>
          </cell>
          <cell r="D633">
            <v>10355</v>
          </cell>
        </row>
        <row r="634">
          <cell r="C634" t="str">
            <v>Salsi Diego</v>
          </cell>
          <cell r="D634">
            <v>10356</v>
          </cell>
        </row>
        <row r="635">
          <cell r="C635" t="str">
            <v>Capone Nicolò</v>
          </cell>
          <cell r="D635">
            <v>10357</v>
          </cell>
        </row>
        <row r="636">
          <cell r="C636" t="str">
            <v>Blasig Vittoria</v>
          </cell>
          <cell r="D636">
            <v>10358</v>
          </cell>
        </row>
        <row r="637">
          <cell r="C637" t="str">
            <v>Vantaggiato Tommaso</v>
          </cell>
          <cell r="D637">
            <v>10362</v>
          </cell>
        </row>
        <row r="638">
          <cell r="C638" t="str">
            <v>Goso Mattia</v>
          </cell>
          <cell r="D638">
            <v>10363</v>
          </cell>
        </row>
        <row r="639">
          <cell r="C639" t="str">
            <v>Dilda Andrea</v>
          </cell>
          <cell r="D639">
            <v>10365</v>
          </cell>
        </row>
        <row r="640">
          <cell r="C640" t="str">
            <v>Castriota-Scanderbeg Pardo Giorgio Maria</v>
          </cell>
          <cell r="D640">
            <v>10369</v>
          </cell>
        </row>
        <row r="641">
          <cell r="C641" t="str">
            <v>Peluso Cristian</v>
          </cell>
          <cell r="D641">
            <v>10371</v>
          </cell>
        </row>
        <row r="642">
          <cell r="C642" t="str">
            <v>Melodia Arianna</v>
          </cell>
          <cell r="D642">
            <v>10372</v>
          </cell>
        </row>
        <row r="643">
          <cell r="C643" t="str">
            <v>Messina Domitilla</v>
          </cell>
          <cell r="D643">
            <v>10383</v>
          </cell>
        </row>
        <row r="644">
          <cell r="C644" t="str">
            <v>Mariano Giulio Pio</v>
          </cell>
          <cell r="D644">
            <v>10390</v>
          </cell>
        </row>
        <row r="645">
          <cell r="C645" t="str">
            <v>Bernasconi Giovanni</v>
          </cell>
          <cell r="D645">
            <v>10395</v>
          </cell>
        </row>
        <row r="646">
          <cell r="C646" t="str">
            <v>Tarì Letizia</v>
          </cell>
          <cell r="D646">
            <v>10396</v>
          </cell>
        </row>
        <row r="647">
          <cell r="C647" t="str">
            <v>Cucurachi Vincenzo</v>
          </cell>
          <cell r="D647">
            <v>10397</v>
          </cell>
        </row>
        <row r="648">
          <cell r="C648" t="str">
            <v>Scavuzzo Francesco</v>
          </cell>
          <cell r="D648">
            <v>10402</v>
          </cell>
        </row>
        <row r="649">
          <cell r="C649" t="str">
            <v>Cerretelli Lorenzo</v>
          </cell>
          <cell r="D649">
            <v>10407</v>
          </cell>
        </row>
        <row r="650">
          <cell r="C650" t="str">
            <v>Ferretto Anna</v>
          </cell>
          <cell r="D650">
            <v>10408</v>
          </cell>
        </row>
        <row r="651">
          <cell r="C651" t="str">
            <v>Pagnini Giovanna</v>
          </cell>
          <cell r="D651">
            <v>10410</v>
          </cell>
        </row>
        <row r="652">
          <cell r="C652" t="str">
            <v>Pisu Alessandro</v>
          </cell>
          <cell r="D652">
            <v>10413</v>
          </cell>
        </row>
        <row r="653">
          <cell r="C653" t="str">
            <v>Mancini Flavio Tito</v>
          </cell>
          <cell r="D653">
            <v>10416</v>
          </cell>
        </row>
        <row r="654">
          <cell r="C654" t="str">
            <v>Monticelli Greenwood Danilo</v>
          </cell>
          <cell r="D654">
            <v>10418</v>
          </cell>
        </row>
        <row r="655">
          <cell r="C655" t="str">
            <v>Wojcik Zofia</v>
          </cell>
          <cell r="D655">
            <v>10419</v>
          </cell>
        </row>
        <row r="656">
          <cell r="C656" t="str">
            <v>Trerè Andrea</v>
          </cell>
          <cell r="D656">
            <v>10422</v>
          </cell>
        </row>
        <row r="657">
          <cell r="C657" t="str">
            <v>Cascone Ettore</v>
          </cell>
          <cell r="D657">
            <v>10423</v>
          </cell>
        </row>
        <row r="658">
          <cell r="C658" t="str">
            <v>Pignatelli Francesco</v>
          </cell>
          <cell r="D658">
            <v>10426</v>
          </cell>
        </row>
        <row r="659">
          <cell r="C659" t="str">
            <v>Bianchi Andrea</v>
          </cell>
          <cell r="D659">
            <v>10428</v>
          </cell>
        </row>
        <row r="660">
          <cell r="C660" t="str">
            <v>Pirastu Isabella</v>
          </cell>
          <cell r="D660">
            <v>10431</v>
          </cell>
        </row>
        <row r="661">
          <cell r="C661" t="str">
            <v>Tosi Niccolo</v>
          </cell>
          <cell r="D661">
            <v>10440</v>
          </cell>
        </row>
        <row r="662">
          <cell r="C662" t="str">
            <v>Coluzzi Giovanni</v>
          </cell>
          <cell r="D662">
            <v>10443</v>
          </cell>
        </row>
        <row r="663">
          <cell r="C663" t="str">
            <v>Panza Giovanni</v>
          </cell>
          <cell r="D663">
            <v>10447</v>
          </cell>
        </row>
        <row r="664">
          <cell r="C664" t="str">
            <v>Menzio Federico</v>
          </cell>
          <cell r="D664">
            <v>10449</v>
          </cell>
        </row>
        <row r="665">
          <cell r="C665" t="str">
            <v>El Haddadi Rayene</v>
          </cell>
          <cell r="D665">
            <v>10450</v>
          </cell>
        </row>
        <row r="666">
          <cell r="C666" t="str">
            <v>Gennarelli Pietro</v>
          </cell>
          <cell r="D666">
            <v>10455</v>
          </cell>
        </row>
        <row r="667">
          <cell r="C667" t="str">
            <v>Palleschi Giulio</v>
          </cell>
          <cell r="D667">
            <v>10458</v>
          </cell>
        </row>
        <row r="668">
          <cell r="C668" t="str">
            <v>Togni Lavinia</v>
          </cell>
          <cell r="D668">
            <v>10459</v>
          </cell>
        </row>
        <row r="669">
          <cell r="C669" t="str">
            <v>Macaluso Sophie</v>
          </cell>
          <cell r="D669">
            <v>10461</v>
          </cell>
        </row>
        <row r="670">
          <cell r="C670" t="str">
            <v>Scheda Riccardo</v>
          </cell>
          <cell r="D670">
            <v>10463</v>
          </cell>
        </row>
        <row r="671">
          <cell r="C671" t="str">
            <v>Chiappori Pietro</v>
          </cell>
          <cell r="D671">
            <v>10466</v>
          </cell>
        </row>
        <row r="672">
          <cell r="C672" t="str">
            <v>Avolio Peter</v>
          </cell>
          <cell r="D672">
            <v>10468</v>
          </cell>
        </row>
        <row r="673">
          <cell r="C673" t="str">
            <v>Ratti Vincenzo</v>
          </cell>
          <cell r="D673">
            <v>10469</v>
          </cell>
        </row>
        <row r="674">
          <cell r="C674" t="str">
            <v>Mulargia Mattia</v>
          </cell>
          <cell r="D674">
            <v>10470</v>
          </cell>
        </row>
        <row r="675">
          <cell r="C675" t="str">
            <v>Caresani Ludovico Maria</v>
          </cell>
          <cell r="D675">
            <v>10478</v>
          </cell>
        </row>
        <row r="676">
          <cell r="C676" t="str">
            <v>Montanari Raffaele</v>
          </cell>
          <cell r="D676">
            <v>10479</v>
          </cell>
        </row>
        <row r="677">
          <cell r="C677" t="str">
            <v>Grondona Introzzi Tommas</v>
          </cell>
          <cell r="D677">
            <v>10481</v>
          </cell>
        </row>
        <row r="678">
          <cell r="C678" t="str">
            <v>Ruzzi Martin</v>
          </cell>
          <cell r="D678">
            <v>10482</v>
          </cell>
        </row>
        <row r="679">
          <cell r="C679" t="str">
            <v>Dignani Emanuele</v>
          </cell>
          <cell r="D679">
            <v>10483</v>
          </cell>
        </row>
        <row r="680">
          <cell r="C680" t="str">
            <v>Donati Leonardo</v>
          </cell>
          <cell r="D680">
            <v>10485</v>
          </cell>
        </row>
        <row r="681">
          <cell r="C681" t="str">
            <v>Colombo Martino</v>
          </cell>
          <cell r="D681">
            <v>10486</v>
          </cell>
        </row>
        <row r="682">
          <cell r="C682" t="str">
            <v>Marchetti Miranda</v>
          </cell>
          <cell r="D682">
            <v>10491</v>
          </cell>
        </row>
        <row r="683">
          <cell r="C683" t="str">
            <v>De Francesco Matilde</v>
          </cell>
          <cell r="D683">
            <v>10492</v>
          </cell>
        </row>
        <row r="684">
          <cell r="C684" t="str">
            <v>Cuomo Giacomo Francesco</v>
          </cell>
          <cell r="D684">
            <v>10493</v>
          </cell>
        </row>
        <row r="685">
          <cell r="C685" t="str">
            <v>Macor Alessandro</v>
          </cell>
          <cell r="D685">
            <v>10495</v>
          </cell>
        </row>
        <row r="686">
          <cell r="C686" t="str">
            <v>Rigoni Thomas</v>
          </cell>
          <cell r="D686">
            <v>10496</v>
          </cell>
        </row>
        <row r="687">
          <cell r="C687" t="str">
            <v>Ciuccarelli Vittorio</v>
          </cell>
          <cell r="D687">
            <v>10497</v>
          </cell>
        </row>
        <row r="688">
          <cell r="C688" t="str">
            <v>Nasti Gilda</v>
          </cell>
          <cell r="D688">
            <v>10499</v>
          </cell>
        </row>
        <row r="689">
          <cell r="C689" t="str">
            <v>Calò Sergio</v>
          </cell>
          <cell r="D689">
            <v>10500</v>
          </cell>
        </row>
        <row r="690">
          <cell r="C690" t="str">
            <v>Bozzato Luigi</v>
          </cell>
          <cell r="D690">
            <v>10506</v>
          </cell>
        </row>
        <row r="691">
          <cell r="C691" t="str">
            <v>Langhoff Luca</v>
          </cell>
          <cell r="D691">
            <v>10507</v>
          </cell>
        </row>
        <row r="692">
          <cell r="C692" t="str">
            <v>Altadonna Aurelio</v>
          </cell>
          <cell r="D692">
            <v>10516</v>
          </cell>
        </row>
        <row r="693">
          <cell r="C693" t="str">
            <v>Di  Benedetto Ilaria</v>
          </cell>
          <cell r="D693">
            <v>10517</v>
          </cell>
        </row>
        <row r="694">
          <cell r="C694" t="str">
            <v>Casoli Pietro</v>
          </cell>
          <cell r="D694">
            <v>10518</v>
          </cell>
        </row>
        <row r="695">
          <cell r="C695" t="str">
            <v>Mosconi Luca</v>
          </cell>
          <cell r="D695">
            <v>10532</v>
          </cell>
        </row>
        <row r="696">
          <cell r="C696" t="str">
            <v>Brazzelli Federico</v>
          </cell>
          <cell r="D696">
            <v>10533</v>
          </cell>
        </row>
        <row r="697">
          <cell r="C697" t="str">
            <v>Mulargia Margherita</v>
          </cell>
          <cell r="D697">
            <v>10535</v>
          </cell>
        </row>
        <row r="698">
          <cell r="C698" t="str">
            <v>Rossi Carlotta Maria</v>
          </cell>
          <cell r="D698">
            <v>10538</v>
          </cell>
        </row>
        <row r="699">
          <cell r="C699" t="str">
            <v>Venerucci Giovanni</v>
          </cell>
          <cell r="D699">
            <v>10539</v>
          </cell>
        </row>
        <row r="700">
          <cell r="C700" t="str">
            <v>Ghizzoni Gaia</v>
          </cell>
          <cell r="D700">
            <v>10541</v>
          </cell>
        </row>
        <row r="701">
          <cell r="C701" t="str">
            <v>Ciano Massimo</v>
          </cell>
          <cell r="D701">
            <v>10543</v>
          </cell>
        </row>
        <row r="702">
          <cell r="C702" t="str">
            <v>Beltrano Livia</v>
          </cell>
          <cell r="D702">
            <v>10545</v>
          </cell>
        </row>
        <row r="703">
          <cell r="C703" t="str">
            <v>Pisu Federico</v>
          </cell>
          <cell r="D703">
            <v>10547</v>
          </cell>
        </row>
        <row r="704">
          <cell r="C704" t="str">
            <v>Mandozzi Javier</v>
          </cell>
          <cell r="D704">
            <v>10548</v>
          </cell>
        </row>
        <row r="705">
          <cell r="C705" t="str">
            <v>Lovato Achille</v>
          </cell>
          <cell r="D705">
            <v>10549</v>
          </cell>
        </row>
        <row r="706">
          <cell r="C706" t="str">
            <v>Sponza Giacomo Tommaso</v>
          </cell>
          <cell r="D706">
            <v>10553</v>
          </cell>
        </row>
        <row r="707">
          <cell r="C707" t="str">
            <v>Salis Beatrice</v>
          </cell>
          <cell r="D707">
            <v>10555</v>
          </cell>
        </row>
        <row r="708">
          <cell r="C708" t="str">
            <v>Grioni Maria Ludovica Aurora</v>
          </cell>
          <cell r="D708">
            <v>10556</v>
          </cell>
        </row>
        <row r="709">
          <cell r="C709" t="str">
            <v>Romeo Stefano</v>
          </cell>
          <cell r="D709">
            <v>10557</v>
          </cell>
        </row>
        <row r="710">
          <cell r="C710" t="str">
            <v>Richeri Vivaldi Pasqua Giulia Maria</v>
          </cell>
          <cell r="D710">
            <v>10561</v>
          </cell>
        </row>
        <row r="711">
          <cell r="C711" t="str">
            <v>Niccoli Francesco</v>
          </cell>
          <cell r="D711">
            <v>10563</v>
          </cell>
        </row>
        <row r="712">
          <cell r="C712" t="str">
            <v>Bottallo Mafalda</v>
          </cell>
          <cell r="D712">
            <v>10564</v>
          </cell>
        </row>
        <row r="713">
          <cell r="C713" t="str">
            <v>Chiarotti Leonardo</v>
          </cell>
          <cell r="D713">
            <v>10567</v>
          </cell>
        </row>
        <row r="714">
          <cell r="C714" t="str">
            <v>Balzer Andrea</v>
          </cell>
          <cell r="D714">
            <v>10573</v>
          </cell>
        </row>
        <row r="715">
          <cell r="C715" t="str">
            <v>Dell'Olmo Matteo</v>
          </cell>
          <cell r="D715">
            <v>10577</v>
          </cell>
        </row>
        <row r="716">
          <cell r="C716" t="str">
            <v>Merchianti Lucia</v>
          </cell>
          <cell r="D716">
            <v>10578</v>
          </cell>
        </row>
        <row r="717">
          <cell r="C717" t="str">
            <v>Pellizzer Michele</v>
          </cell>
          <cell r="D717">
            <v>10581</v>
          </cell>
        </row>
        <row r="718">
          <cell r="C718" t="str">
            <v>Merlini Gianmarco</v>
          </cell>
          <cell r="D718">
            <v>10582</v>
          </cell>
        </row>
        <row r="719">
          <cell r="C719" t="str">
            <v>Manini Nicole</v>
          </cell>
          <cell r="D719">
            <v>10585</v>
          </cell>
        </row>
        <row r="720">
          <cell r="C720" t="str">
            <v>Abbiati Pietro</v>
          </cell>
          <cell r="D720">
            <v>10589</v>
          </cell>
        </row>
        <row r="721">
          <cell r="C721" t="str">
            <v>Lucini Leone</v>
          </cell>
          <cell r="D721">
            <v>10590</v>
          </cell>
        </row>
        <row r="722">
          <cell r="C722" t="str">
            <v>Vos Manuel Henk</v>
          </cell>
          <cell r="D722">
            <v>10591</v>
          </cell>
        </row>
        <row r="723">
          <cell r="C723" t="str">
            <v>Melandri Leonardo</v>
          </cell>
          <cell r="D723">
            <v>10592</v>
          </cell>
        </row>
        <row r="724">
          <cell r="C724" t="str">
            <v>Lusa Costamagna Noam</v>
          </cell>
          <cell r="D724">
            <v>10594</v>
          </cell>
        </row>
        <row r="725">
          <cell r="C725" t="str">
            <v>Gregorio Leonardo</v>
          </cell>
          <cell r="D725">
            <v>10595</v>
          </cell>
        </row>
        <row r="726">
          <cell r="C726" t="str">
            <v>Milan Eleonora</v>
          </cell>
          <cell r="D726">
            <v>10598</v>
          </cell>
        </row>
        <row r="727">
          <cell r="C727" t="str">
            <v>Di Pasquale Giulia</v>
          </cell>
          <cell r="D727">
            <v>10599</v>
          </cell>
        </row>
        <row r="728">
          <cell r="C728" t="str">
            <v>Forni Alessandro</v>
          </cell>
          <cell r="D728">
            <v>10601</v>
          </cell>
        </row>
        <row r="729">
          <cell r="C729" t="str">
            <v>Lorenzi Clara</v>
          </cell>
          <cell r="D729">
            <v>10604</v>
          </cell>
        </row>
        <row r="730">
          <cell r="C730" t="str">
            <v>Campagnoni Simone</v>
          </cell>
          <cell r="D730">
            <v>10607</v>
          </cell>
        </row>
        <row r="731">
          <cell r="C731" t="str">
            <v>Baccarella Massimo</v>
          </cell>
          <cell r="D731">
            <v>10608</v>
          </cell>
        </row>
        <row r="732">
          <cell r="C732" t="str">
            <v>De Cata Federico</v>
          </cell>
          <cell r="D732">
            <v>10609</v>
          </cell>
        </row>
        <row r="733">
          <cell r="C733" t="str">
            <v>Pellerito Giorgia</v>
          </cell>
          <cell r="D733">
            <v>10614</v>
          </cell>
        </row>
        <row r="734">
          <cell r="C734" t="str">
            <v>Giunta Francesca</v>
          </cell>
          <cell r="D734">
            <v>10615</v>
          </cell>
        </row>
        <row r="735">
          <cell r="C735" t="str">
            <v>Morelli Jacopo</v>
          </cell>
          <cell r="D735">
            <v>10617</v>
          </cell>
        </row>
        <row r="736">
          <cell r="C736" t="str">
            <v>Greco Leonardo</v>
          </cell>
          <cell r="D736">
            <v>10620</v>
          </cell>
        </row>
        <row r="737">
          <cell r="C737" t="str">
            <v>Micieli Lucrezia</v>
          </cell>
          <cell r="D737">
            <v>10621</v>
          </cell>
        </row>
        <row r="738">
          <cell r="C738" t="str">
            <v>Marini Tommaso</v>
          </cell>
          <cell r="D738">
            <v>10622</v>
          </cell>
        </row>
        <row r="739">
          <cell r="C739" t="str">
            <v>Barracane Soffietto Nicolò Maria</v>
          </cell>
          <cell r="D739">
            <v>10626</v>
          </cell>
        </row>
        <row r="740">
          <cell r="C740" t="str">
            <v>Dal Maso Davide</v>
          </cell>
          <cell r="D740">
            <v>10632</v>
          </cell>
        </row>
        <row r="741">
          <cell r="C741" t="str">
            <v>Montanari Alexandro</v>
          </cell>
          <cell r="D741">
            <v>10633</v>
          </cell>
        </row>
        <row r="742">
          <cell r="C742" t="str">
            <v>Clemente Mariasole</v>
          </cell>
          <cell r="D742">
            <v>10634</v>
          </cell>
        </row>
        <row r="743">
          <cell r="C743" t="str">
            <v>Ferretti Daniele</v>
          </cell>
          <cell r="D743">
            <v>10636</v>
          </cell>
        </row>
        <row r="744">
          <cell r="C744" t="str">
            <v>Bozzi Giulio</v>
          </cell>
          <cell r="D744">
            <v>10637</v>
          </cell>
        </row>
        <row r="745">
          <cell r="C745" t="str">
            <v>Gabrieli Lorenzo</v>
          </cell>
          <cell r="D745">
            <v>10638</v>
          </cell>
        </row>
        <row r="746">
          <cell r="C746" t="str">
            <v>Gallina Tommaso</v>
          </cell>
          <cell r="D746">
            <v>10641</v>
          </cell>
        </row>
        <row r="747">
          <cell r="C747" t="str">
            <v>Finazzi Giulia Tan</v>
          </cell>
          <cell r="D747">
            <v>10644</v>
          </cell>
        </row>
        <row r="748">
          <cell r="C748" t="str">
            <v>Martinelli Luca</v>
          </cell>
          <cell r="D748">
            <v>10647</v>
          </cell>
        </row>
        <row r="749">
          <cell r="C749" t="str">
            <v>Pauletta Marco</v>
          </cell>
          <cell r="D749">
            <v>10649</v>
          </cell>
        </row>
        <row r="750">
          <cell r="C750" t="str">
            <v>Ruppi Matteo</v>
          </cell>
          <cell r="D750">
            <v>10650</v>
          </cell>
        </row>
        <row r="751">
          <cell r="C751" t="str">
            <v>Sammarini Attilio</v>
          </cell>
          <cell r="D751">
            <v>10652</v>
          </cell>
        </row>
        <row r="752">
          <cell r="C752" t="str">
            <v>Salvemini Giorgio</v>
          </cell>
          <cell r="D752">
            <v>10656</v>
          </cell>
        </row>
        <row r="753">
          <cell r="C753" t="str">
            <v>Madesani Elena</v>
          </cell>
          <cell r="D753">
            <v>10658</v>
          </cell>
        </row>
        <row r="754">
          <cell r="C754" t="str">
            <v>Molla Riccardo</v>
          </cell>
          <cell r="D754">
            <v>10659</v>
          </cell>
        </row>
        <row r="755">
          <cell r="C755" t="str">
            <v>Scattola Alvise</v>
          </cell>
          <cell r="D755">
            <v>10661</v>
          </cell>
        </row>
        <row r="756">
          <cell r="C756" t="str">
            <v>Guernieri Alessandro</v>
          </cell>
          <cell r="D756">
            <v>10662</v>
          </cell>
        </row>
        <row r="757">
          <cell r="C757" t="str">
            <v>Pellerito Alessia</v>
          </cell>
          <cell r="D757">
            <v>10663</v>
          </cell>
        </row>
        <row r="758">
          <cell r="C758" t="str">
            <v>Fucelli Pietro</v>
          </cell>
          <cell r="D758">
            <v>10664</v>
          </cell>
        </row>
        <row r="759">
          <cell r="C759" t="str">
            <v>Roberts Charlie Rose</v>
          </cell>
          <cell r="D759">
            <v>10665</v>
          </cell>
        </row>
        <row r="760">
          <cell r="C760" t="str">
            <v>D'Alessio Enrico</v>
          </cell>
          <cell r="D760">
            <v>10667</v>
          </cell>
        </row>
        <row r="761">
          <cell r="C761" t="str">
            <v>Lupo Ernesto</v>
          </cell>
          <cell r="D761">
            <v>10668</v>
          </cell>
        </row>
        <row r="762">
          <cell r="C762" t="str">
            <v>Piedepalumbo Gennaro Francesco Maria</v>
          </cell>
          <cell r="D762">
            <v>10669</v>
          </cell>
        </row>
        <row r="763">
          <cell r="C763" t="str">
            <v>Castelli 2 Caterina</v>
          </cell>
          <cell r="D763">
            <v>10670</v>
          </cell>
        </row>
        <row r="764">
          <cell r="C764" t="str">
            <v>Cappio Matteo</v>
          </cell>
          <cell r="D764">
            <v>10671</v>
          </cell>
        </row>
        <row r="765">
          <cell r="C765" t="str">
            <v>Scampicchio Valter</v>
          </cell>
          <cell r="D765">
            <v>10672</v>
          </cell>
        </row>
        <row r="766">
          <cell r="C766" t="str">
            <v>Basilico Tommaso</v>
          </cell>
          <cell r="D766">
            <v>10673</v>
          </cell>
        </row>
        <row r="767">
          <cell r="C767" t="str">
            <v>Pencelli Gabriele</v>
          </cell>
          <cell r="D767">
            <v>10676</v>
          </cell>
        </row>
        <row r="768">
          <cell r="C768" t="str">
            <v>Di Laghi Guglielmo</v>
          </cell>
          <cell r="D768">
            <v>10677</v>
          </cell>
        </row>
        <row r="769">
          <cell r="C769" t="str">
            <v>Carducci Agostini Giovanni</v>
          </cell>
          <cell r="D769">
            <v>10678</v>
          </cell>
        </row>
        <row r="770">
          <cell r="C770" t="str">
            <v>Sgroi Lorenzo</v>
          </cell>
          <cell r="D770">
            <v>10679</v>
          </cell>
        </row>
        <row r="771">
          <cell r="C771" t="str">
            <v>Piccialli Giulio</v>
          </cell>
          <cell r="D771">
            <v>10680</v>
          </cell>
        </row>
        <row r="772">
          <cell r="C772" t="str">
            <v>Papadaki Miranda</v>
          </cell>
          <cell r="D772">
            <v>10684</v>
          </cell>
        </row>
        <row r="773">
          <cell r="C773" t="str">
            <v>Nazareth Tommaso</v>
          </cell>
          <cell r="D773">
            <v>10686</v>
          </cell>
        </row>
        <row r="774">
          <cell r="C774" t="str">
            <v>Cucchiara Simone</v>
          </cell>
          <cell r="D774">
            <v>10688</v>
          </cell>
        </row>
        <row r="775">
          <cell r="C775" t="str">
            <v>Cervino Matteo Adriano</v>
          </cell>
          <cell r="D775">
            <v>10689</v>
          </cell>
        </row>
        <row r="776">
          <cell r="C776" t="str">
            <v>Alfieri Giuseppe</v>
          </cell>
          <cell r="D776">
            <v>10692</v>
          </cell>
        </row>
        <row r="777">
          <cell r="C777" t="str">
            <v>Tonoli Letizia Angela</v>
          </cell>
          <cell r="D777">
            <v>10694</v>
          </cell>
        </row>
        <row r="778">
          <cell r="C778" t="str">
            <v>Bora Raoul</v>
          </cell>
          <cell r="D778">
            <v>10695</v>
          </cell>
        </row>
        <row r="779">
          <cell r="C779" t="str">
            <v>Cannata Alessandro</v>
          </cell>
          <cell r="D779">
            <v>10696</v>
          </cell>
        </row>
        <row r="780">
          <cell r="C780" t="str">
            <v>Pagliaro Davide</v>
          </cell>
          <cell r="D780">
            <v>10697</v>
          </cell>
        </row>
        <row r="781">
          <cell r="C781" t="str">
            <v>Le Bihan Leon</v>
          </cell>
          <cell r="D781">
            <v>10698</v>
          </cell>
        </row>
        <row r="782">
          <cell r="C782" t="str">
            <v>Sciolari Allegra</v>
          </cell>
          <cell r="D782">
            <v>10699</v>
          </cell>
        </row>
        <row r="783">
          <cell r="C783" t="str">
            <v>Burruano Manfredi</v>
          </cell>
          <cell r="D783">
            <v>10700</v>
          </cell>
        </row>
        <row r="784">
          <cell r="C784" t="str">
            <v>Costantino Mauro</v>
          </cell>
          <cell r="D784">
            <v>10702</v>
          </cell>
        </row>
        <row r="785">
          <cell r="C785" t="str">
            <v>Spagnoli Federico</v>
          </cell>
          <cell r="D785">
            <v>10703</v>
          </cell>
        </row>
        <row r="786">
          <cell r="C786" t="str">
            <v>Pansieri Flavia</v>
          </cell>
          <cell r="D786">
            <v>10706</v>
          </cell>
        </row>
        <row r="787">
          <cell r="C787" t="str">
            <v>Marrara Mattia</v>
          </cell>
          <cell r="D787">
            <v>10707</v>
          </cell>
        </row>
        <row r="788">
          <cell r="C788" t="str">
            <v>Barsotti Olivia</v>
          </cell>
          <cell r="D788">
            <v>10708</v>
          </cell>
        </row>
        <row r="789">
          <cell r="C789" t="str">
            <v>Figurelli Derek Massimiliano</v>
          </cell>
          <cell r="D789">
            <v>10709</v>
          </cell>
        </row>
        <row r="790">
          <cell r="C790" t="str">
            <v>Bonalana Federico</v>
          </cell>
          <cell r="D790">
            <v>10711</v>
          </cell>
        </row>
        <row r="791">
          <cell r="C791" t="str">
            <v>Masi Anna</v>
          </cell>
          <cell r="D791">
            <v>10712</v>
          </cell>
        </row>
        <row r="792">
          <cell r="C792" t="str">
            <v>Fuligna Maria Chiara</v>
          </cell>
          <cell r="D792">
            <v>10713</v>
          </cell>
        </row>
        <row r="793">
          <cell r="C793" t="str">
            <v>Straforini Edoardo</v>
          </cell>
          <cell r="D793">
            <v>10714</v>
          </cell>
        </row>
        <row r="794">
          <cell r="C794" t="str">
            <v>Di Filippo Matteo</v>
          </cell>
          <cell r="D794">
            <v>10717</v>
          </cell>
        </row>
        <row r="795">
          <cell r="C795" t="str">
            <v>Gnan Simone</v>
          </cell>
          <cell r="D795">
            <v>10720</v>
          </cell>
        </row>
        <row r="796">
          <cell r="C796" t="str">
            <v>Veracini Federico</v>
          </cell>
          <cell r="D796">
            <v>10721</v>
          </cell>
        </row>
        <row r="797">
          <cell r="C797" t="str">
            <v>Marcorin Lorenzo</v>
          </cell>
          <cell r="D797">
            <v>10722</v>
          </cell>
        </row>
        <row r="798">
          <cell r="C798" t="str">
            <v>Fastame Giorgio</v>
          </cell>
          <cell r="D798">
            <v>10727</v>
          </cell>
        </row>
        <row r="799">
          <cell r="C799" t="str">
            <v>Demi Niccolò</v>
          </cell>
          <cell r="D799">
            <v>10729</v>
          </cell>
        </row>
        <row r="800">
          <cell r="C800" t="str">
            <v>Bob Charlotte</v>
          </cell>
          <cell r="D800">
            <v>10730</v>
          </cell>
        </row>
        <row r="801">
          <cell r="C801" t="str">
            <v>Mortara Giorgia</v>
          </cell>
          <cell r="D801">
            <v>10736</v>
          </cell>
        </row>
        <row r="802">
          <cell r="C802" t="str">
            <v>Silvestro Matteo</v>
          </cell>
          <cell r="D802">
            <v>10740</v>
          </cell>
        </row>
        <row r="803">
          <cell r="C803" t="str">
            <v>Silvestro Pietro</v>
          </cell>
          <cell r="D803">
            <v>10741</v>
          </cell>
        </row>
        <row r="804">
          <cell r="C804" t="str">
            <v>Ruoni Leonardo</v>
          </cell>
          <cell r="D804">
            <v>10745</v>
          </cell>
        </row>
        <row r="805">
          <cell r="C805" t="str">
            <v>Casalino Andrea</v>
          </cell>
          <cell r="D805">
            <v>10753</v>
          </cell>
        </row>
        <row r="806">
          <cell r="C806" t="str">
            <v>Ciancaglini Orso Maria</v>
          </cell>
          <cell r="D806">
            <v>10755</v>
          </cell>
        </row>
        <row r="807">
          <cell r="C807" t="str">
            <v>Cruciani Benedetta</v>
          </cell>
          <cell r="D807">
            <v>10756</v>
          </cell>
        </row>
        <row r="808">
          <cell r="C808" t="str">
            <v>Mairo Giovanni</v>
          </cell>
          <cell r="D808">
            <v>10763</v>
          </cell>
        </row>
        <row r="809">
          <cell r="C809" t="str">
            <v>Ceriello Lorenzo</v>
          </cell>
          <cell r="D809">
            <v>10774</v>
          </cell>
        </row>
        <row r="810">
          <cell r="C810" t="str">
            <v>Di Lascio Matteo</v>
          </cell>
          <cell r="D810">
            <v>10776</v>
          </cell>
        </row>
        <row r="811">
          <cell r="C811" t="str">
            <v>Canti Emanuele</v>
          </cell>
          <cell r="D811">
            <v>10782</v>
          </cell>
        </row>
        <row r="812">
          <cell r="C812" t="str">
            <v>Basso Riccardo</v>
          </cell>
          <cell r="D812">
            <v>10788</v>
          </cell>
        </row>
        <row r="813">
          <cell r="C813" t="str">
            <v>Corsini Lucia</v>
          </cell>
          <cell r="D813">
            <v>10791</v>
          </cell>
        </row>
        <row r="814">
          <cell r="C814" t="str">
            <v>Bodini Gabriel</v>
          </cell>
          <cell r="D814">
            <v>10792</v>
          </cell>
        </row>
        <row r="815">
          <cell r="C815" t="str">
            <v>Manuelli Matteo</v>
          </cell>
          <cell r="D815">
            <v>10797</v>
          </cell>
        </row>
        <row r="816">
          <cell r="C816" t="str">
            <v>Brunetti Raffaele</v>
          </cell>
          <cell r="D816">
            <v>10800</v>
          </cell>
        </row>
        <row r="817">
          <cell r="C817" t="str">
            <v>Maistri Niccolò</v>
          </cell>
          <cell r="D817">
            <v>10806</v>
          </cell>
        </row>
        <row r="818">
          <cell r="C818" t="str">
            <v>Di Lorenzo Mattia</v>
          </cell>
          <cell r="D818">
            <v>10817</v>
          </cell>
        </row>
        <row r="819">
          <cell r="C819" t="str">
            <v>Saglietti Lucia</v>
          </cell>
          <cell r="D819">
            <v>10823</v>
          </cell>
        </row>
        <row r="820">
          <cell r="C820" t="str">
            <v>Pascali Antonio</v>
          </cell>
          <cell r="D820">
            <v>10824</v>
          </cell>
        </row>
        <row r="821">
          <cell r="C821" t="str">
            <v>Spanu Federico Raffaele</v>
          </cell>
          <cell r="D821">
            <v>10825</v>
          </cell>
        </row>
        <row r="822">
          <cell r="C822" t="str">
            <v>Curtolo Leonardo</v>
          </cell>
          <cell r="D822">
            <v>10831</v>
          </cell>
        </row>
        <row r="823">
          <cell r="C823" t="str">
            <v>Baran Simone</v>
          </cell>
          <cell r="D823">
            <v>10833</v>
          </cell>
        </row>
        <row r="824">
          <cell r="C824" t="str">
            <v>Cittadini Federico</v>
          </cell>
          <cell r="D824">
            <v>10834</v>
          </cell>
        </row>
        <row r="825">
          <cell r="C825" t="str">
            <v>Paoletti Nicolò</v>
          </cell>
          <cell r="D825">
            <v>10835</v>
          </cell>
        </row>
        <row r="826">
          <cell r="C826" t="str">
            <v>Tartarini Edoardo</v>
          </cell>
          <cell r="D826">
            <v>10836</v>
          </cell>
        </row>
        <row r="827">
          <cell r="C827" t="str">
            <v>Pasetti Nicola</v>
          </cell>
          <cell r="D827">
            <v>10838</v>
          </cell>
        </row>
        <row r="828">
          <cell r="C828" t="str">
            <v>Pirino Luigi</v>
          </cell>
          <cell r="D828">
            <v>10839</v>
          </cell>
        </row>
        <row r="829">
          <cell r="C829" t="str">
            <v>Randone Fabio</v>
          </cell>
          <cell r="D829">
            <v>10841</v>
          </cell>
        </row>
        <row r="830">
          <cell r="C830" t="str">
            <v>Rossetti Alisia</v>
          </cell>
          <cell r="D830">
            <v>10842</v>
          </cell>
        </row>
        <row r="831">
          <cell r="C831" t="str">
            <v>Vaglini irene</v>
          </cell>
          <cell r="D831">
            <v>10843</v>
          </cell>
        </row>
        <row r="832">
          <cell r="C832" t="str">
            <v>Fazzini Francesco</v>
          </cell>
          <cell r="D832">
            <v>10847</v>
          </cell>
        </row>
        <row r="833">
          <cell r="C833" t="str">
            <v>Canuti Jacopo</v>
          </cell>
          <cell r="D833">
            <v>10850</v>
          </cell>
        </row>
        <row r="834">
          <cell r="C834" t="str">
            <v>Spinosa Giulia</v>
          </cell>
          <cell r="D834">
            <v>10851</v>
          </cell>
        </row>
        <row r="835">
          <cell r="C835" t="str">
            <v>D'Arienzo Vincenzo</v>
          </cell>
          <cell r="D835">
            <v>10852</v>
          </cell>
        </row>
        <row r="836">
          <cell r="C836" t="str">
            <v>Filippa Edoardo</v>
          </cell>
          <cell r="D836">
            <v>10853</v>
          </cell>
        </row>
        <row r="837">
          <cell r="C837" t="str">
            <v>De Luca Giuseppina</v>
          </cell>
          <cell r="D837">
            <v>10854</v>
          </cell>
        </row>
        <row r="838">
          <cell r="C838" t="str">
            <v>Pelella Sergio Salvatore</v>
          </cell>
          <cell r="D838">
            <v>10857</v>
          </cell>
        </row>
        <row r="839">
          <cell r="C839" t="str">
            <v>Amicarelli Paolo</v>
          </cell>
          <cell r="D839">
            <v>10858</v>
          </cell>
        </row>
        <row r="840">
          <cell r="C840" t="str">
            <v>Castaldo Anna Paola</v>
          </cell>
          <cell r="D840">
            <v>10860</v>
          </cell>
        </row>
        <row r="841">
          <cell r="C841" t="str">
            <v>Tessitore Giulia</v>
          </cell>
          <cell r="D841">
            <v>10861</v>
          </cell>
        </row>
        <row r="842">
          <cell r="C842" t="str">
            <v>Migliavacca Simone</v>
          </cell>
          <cell r="D842">
            <v>10862</v>
          </cell>
        </row>
        <row r="843">
          <cell r="C843" t="str">
            <v>Sparagna Federico Maria</v>
          </cell>
          <cell r="D843">
            <v>10864</v>
          </cell>
        </row>
        <row r="844">
          <cell r="C844" t="str">
            <v>Negri Ilaria</v>
          </cell>
          <cell r="D844">
            <v>10866</v>
          </cell>
        </row>
        <row r="845">
          <cell r="C845" t="str">
            <v>Dottori Mattia</v>
          </cell>
          <cell r="D845">
            <v>10867</v>
          </cell>
        </row>
        <row r="846">
          <cell r="C846" t="str">
            <v>Pecoraro Riccardo</v>
          </cell>
          <cell r="D846">
            <v>10868</v>
          </cell>
        </row>
        <row r="847">
          <cell r="C847" t="str">
            <v>Valerio Davide</v>
          </cell>
          <cell r="D847">
            <v>10869</v>
          </cell>
        </row>
        <row r="848">
          <cell r="C848" t="str">
            <v>Cecchetto Riccardo</v>
          </cell>
          <cell r="D848">
            <v>10870</v>
          </cell>
        </row>
        <row r="849">
          <cell r="C849" t="str">
            <v>Lugas Mattia</v>
          </cell>
          <cell r="D849">
            <v>10871</v>
          </cell>
        </row>
        <row r="850">
          <cell r="C850" t="str">
            <v>Battaglia Tommaso</v>
          </cell>
          <cell r="D850">
            <v>10872</v>
          </cell>
        </row>
        <row r="851">
          <cell r="C851" t="str">
            <v>Porcelli Gabriele</v>
          </cell>
          <cell r="D851">
            <v>10873</v>
          </cell>
        </row>
        <row r="852">
          <cell r="C852" t="str">
            <v>Rossi Lorenzo</v>
          </cell>
          <cell r="D852">
            <v>10876</v>
          </cell>
        </row>
        <row r="853">
          <cell r="C853" t="str">
            <v>Dibiase Arianna</v>
          </cell>
          <cell r="D853">
            <v>10877</v>
          </cell>
        </row>
        <row r="854">
          <cell r="C854" t="str">
            <v>Marini Balestra Filippo Maria</v>
          </cell>
          <cell r="D854">
            <v>10879</v>
          </cell>
        </row>
        <row r="855">
          <cell r="C855" t="str">
            <v>Pallares Lopez Margherita</v>
          </cell>
          <cell r="D855">
            <v>10882</v>
          </cell>
        </row>
        <row r="856">
          <cell r="C856" t="str">
            <v>Grasso Mauro</v>
          </cell>
          <cell r="D856">
            <v>10883</v>
          </cell>
        </row>
        <row r="857">
          <cell r="C857" t="str">
            <v>Officialdeguy-Bardina Sophie</v>
          </cell>
          <cell r="D857">
            <v>10884</v>
          </cell>
        </row>
        <row r="858">
          <cell r="C858" t="str">
            <v>Forcina Daniele</v>
          </cell>
          <cell r="D858">
            <v>10885</v>
          </cell>
        </row>
        <row r="859">
          <cell r="C859" t="str">
            <v>Sampaolo Leonardo</v>
          </cell>
          <cell r="D859">
            <v>10886</v>
          </cell>
        </row>
        <row r="860">
          <cell r="C860" t="str">
            <v>Pellegrino Alessandro</v>
          </cell>
          <cell r="D860">
            <v>10887</v>
          </cell>
        </row>
        <row r="861">
          <cell r="C861" t="str">
            <v>Toscano Roberto</v>
          </cell>
          <cell r="D861">
            <v>10888</v>
          </cell>
        </row>
        <row r="862">
          <cell r="C862" t="str">
            <v>Colella Giuseppe</v>
          </cell>
          <cell r="D862">
            <v>10889</v>
          </cell>
        </row>
        <row r="863">
          <cell r="C863" t="str">
            <v>De Bello Alessandro</v>
          </cell>
          <cell r="D863">
            <v>10891</v>
          </cell>
        </row>
        <row r="864">
          <cell r="C864" t="str">
            <v>Rescigno Josè Roberto</v>
          </cell>
          <cell r="D864">
            <v>10893</v>
          </cell>
        </row>
        <row r="865">
          <cell r="C865" t="str">
            <v>Finizio Giulia</v>
          </cell>
          <cell r="D865">
            <v>10894</v>
          </cell>
        </row>
        <row r="866">
          <cell r="C866" t="str">
            <v>Supekar Gabriel Arun</v>
          </cell>
          <cell r="D866">
            <v>10895</v>
          </cell>
        </row>
        <row r="867">
          <cell r="C867" t="str">
            <v>Livoti Gianmarco</v>
          </cell>
          <cell r="D867">
            <v>10897</v>
          </cell>
        </row>
        <row r="868">
          <cell r="C868" t="str">
            <v>Caputo Ginevra</v>
          </cell>
          <cell r="D868">
            <v>10898</v>
          </cell>
        </row>
        <row r="869">
          <cell r="C869" t="str">
            <v>Paone Mittner Leopoldo</v>
          </cell>
          <cell r="D869">
            <v>10899</v>
          </cell>
        </row>
        <row r="870">
          <cell r="C870" t="str">
            <v>Spatolisano Anna Andrea</v>
          </cell>
          <cell r="D870">
            <v>10902</v>
          </cell>
        </row>
        <row r="871">
          <cell r="C871" t="str">
            <v>Pugliese Alisya</v>
          </cell>
          <cell r="D871">
            <v>10905</v>
          </cell>
        </row>
        <row r="872">
          <cell r="C872" t="str">
            <v>Calì Arturo</v>
          </cell>
          <cell r="D872">
            <v>10906</v>
          </cell>
        </row>
        <row r="873">
          <cell r="C873" t="str">
            <v>D'Agostino Marco Donato Angelo</v>
          </cell>
          <cell r="D873">
            <v>10907</v>
          </cell>
        </row>
        <row r="874">
          <cell r="C874" t="str">
            <v>Paturzo Simone Giovanni Paolo</v>
          </cell>
          <cell r="D874">
            <v>10908</v>
          </cell>
        </row>
        <row r="875">
          <cell r="C875" t="str">
            <v>Moretti Simone</v>
          </cell>
          <cell r="D875">
            <v>10909</v>
          </cell>
        </row>
        <row r="876">
          <cell r="C876" t="str">
            <v>Orlando Gabriele</v>
          </cell>
          <cell r="D876">
            <v>10911</v>
          </cell>
        </row>
        <row r="877">
          <cell r="C877" t="str">
            <v>Comes Michelangelo</v>
          </cell>
          <cell r="D877">
            <v>10912</v>
          </cell>
        </row>
        <row r="878">
          <cell r="C878" t="str">
            <v>De Filippis Maristella</v>
          </cell>
          <cell r="D878">
            <v>10913</v>
          </cell>
        </row>
        <row r="879">
          <cell r="C879" t="str">
            <v>Graziani Francesco</v>
          </cell>
          <cell r="D879">
            <v>10914</v>
          </cell>
        </row>
        <row r="880">
          <cell r="C880" t="str">
            <v>Rossignoli Roberto</v>
          </cell>
          <cell r="D880">
            <v>10917</v>
          </cell>
        </row>
        <row r="881">
          <cell r="C881" t="str">
            <v>Fersini Mario</v>
          </cell>
          <cell r="D881">
            <v>10918</v>
          </cell>
        </row>
        <row r="882">
          <cell r="C882" t="str">
            <v>Chiandussi Filippo</v>
          </cell>
          <cell r="D882">
            <v>10919</v>
          </cell>
        </row>
        <row r="883">
          <cell r="C883" t="str">
            <v>Borghese Scipione</v>
          </cell>
          <cell r="D883">
            <v>10920</v>
          </cell>
        </row>
        <row r="884">
          <cell r="C884" t="str">
            <v>Pepe Valerio</v>
          </cell>
          <cell r="D884">
            <v>10921</v>
          </cell>
        </row>
        <row r="885">
          <cell r="C885" t="str">
            <v>Ferrua Alessandro</v>
          </cell>
          <cell r="D885">
            <v>10922</v>
          </cell>
        </row>
        <row r="886">
          <cell r="C886" t="str">
            <v>Cafarelli Carlo</v>
          </cell>
          <cell r="D886">
            <v>10923</v>
          </cell>
        </row>
        <row r="887">
          <cell r="C887" t="str">
            <v>Dell'Atti Antonio</v>
          </cell>
          <cell r="D887">
            <v>10924</v>
          </cell>
        </row>
        <row r="888">
          <cell r="C888" t="str">
            <v>mariani benedetta</v>
          </cell>
          <cell r="D888">
            <v>10925</v>
          </cell>
        </row>
        <row r="889">
          <cell r="C889" t="str">
            <v>GRASSI FRANCESCO</v>
          </cell>
          <cell r="D889">
            <v>10926</v>
          </cell>
        </row>
        <row r="890">
          <cell r="C890" t="str">
            <v>Pulito Martina</v>
          </cell>
          <cell r="D890">
            <v>10930</v>
          </cell>
        </row>
        <row r="891">
          <cell r="C891" t="str">
            <v>Buttignol Zaccaria</v>
          </cell>
          <cell r="D891">
            <v>10934</v>
          </cell>
        </row>
        <row r="892">
          <cell r="C892" t="str">
            <v>FRATINI MATILDE</v>
          </cell>
          <cell r="D892">
            <v>10939</v>
          </cell>
        </row>
        <row r="893">
          <cell r="C893" t="str">
            <v>Menza Gianpiero</v>
          </cell>
          <cell r="D893">
            <v>10940</v>
          </cell>
        </row>
        <row r="894">
          <cell r="C894" t="str">
            <v>Manzotto Michele</v>
          </cell>
          <cell r="D894">
            <v>10941</v>
          </cell>
        </row>
        <row r="895">
          <cell r="C895" t="str">
            <v>Palumbo Ginevra</v>
          </cell>
          <cell r="D895">
            <v>10942</v>
          </cell>
        </row>
        <row r="896">
          <cell r="C896" t="str">
            <v>Lucchetti Benedetta</v>
          </cell>
          <cell r="D896">
            <v>10945</v>
          </cell>
        </row>
        <row r="897">
          <cell r="C897" t="str">
            <v>pellin giovanni</v>
          </cell>
          <cell r="D897">
            <v>10946</v>
          </cell>
        </row>
        <row r="898">
          <cell r="C898" t="str">
            <v>Benedetti Alessandro</v>
          </cell>
          <cell r="D898">
            <v>10948</v>
          </cell>
        </row>
        <row r="899">
          <cell r="C899" t="str">
            <v>magnifico francesco</v>
          </cell>
          <cell r="D899">
            <v>10949</v>
          </cell>
        </row>
        <row r="900">
          <cell r="C900" t="str">
            <v>FERRONI LUCA</v>
          </cell>
          <cell r="D900">
            <v>10950</v>
          </cell>
        </row>
        <row r="901">
          <cell r="C901" t="str">
            <v>Licci Ottorino</v>
          </cell>
          <cell r="D901">
            <v>10951</v>
          </cell>
        </row>
        <row r="902">
          <cell r="C902" t="str">
            <v>Zanzini Giacomo</v>
          </cell>
          <cell r="D902">
            <v>10953</v>
          </cell>
        </row>
        <row r="903">
          <cell r="C903" t="str">
            <v>Zanchi Emma</v>
          </cell>
          <cell r="D903">
            <v>10954</v>
          </cell>
        </row>
        <row r="904">
          <cell r="C904" t="str">
            <v>Salvetti Tancredi</v>
          </cell>
          <cell r="D904">
            <v>10957</v>
          </cell>
        </row>
        <row r="905">
          <cell r="C905" t="str">
            <v>Minardi Doriano</v>
          </cell>
          <cell r="D905">
            <v>10958</v>
          </cell>
        </row>
        <row r="906">
          <cell r="C906" t="str">
            <v>Chiavarini Lorenzo Brando</v>
          </cell>
          <cell r="D906">
            <v>10959</v>
          </cell>
        </row>
        <row r="907">
          <cell r="C907" t="str">
            <v>Piccini Gemma</v>
          </cell>
          <cell r="D907">
            <v>10960</v>
          </cell>
        </row>
        <row r="908">
          <cell r="C908" t="str">
            <v>FIORIMANTI TOMMASO</v>
          </cell>
          <cell r="D908">
            <v>10961</v>
          </cell>
        </row>
        <row r="909">
          <cell r="C909" t="str">
            <v>Lotti Emma</v>
          </cell>
          <cell r="D909">
            <v>10965</v>
          </cell>
        </row>
        <row r="910">
          <cell r="C910" t="str">
            <v>Montesano Aldo</v>
          </cell>
          <cell r="D910">
            <v>10969</v>
          </cell>
        </row>
        <row r="911">
          <cell r="C911" t="str">
            <v>Cossignani Luca</v>
          </cell>
          <cell r="D911">
            <v>10970</v>
          </cell>
        </row>
        <row r="912">
          <cell r="C912" t="str">
            <v>Francesconi Enea</v>
          </cell>
          <cell r="D912">
            <v>10972</v>
          </cell>
        </row>
        <row r="913">
          <cell r="C913" t="str">
            <v>Manzin Alessia</v>
          </cell>
          <cell r="D913">
            <v>10975</v>
          </cell>
        </row>
        <row r="914">
          <cell r="C914" t="str">
            <v>Pelosi Giovanni</v>
          </cell>
          <cell r="D914">
            <v>10976</v>
          </cell>
        </row>
        <row r="915">
          <cell r="C915" t="str">
            <v>Porelli Edoardo Mario</v>
          </cell>
          <cell r="D915">
            <v>10977</v>
          </cell>
        </row>
        <row r="916">
          <cell r="C916" t="str">
            <v>Gasparini Marco</v>
          </cell>
          <cell r="D916">
            <v>10981</v>
          </cell>
        </row>
        <row r="917">
          <cell r="C917" t="str">
            <v>FONDA GIANMARCO</v>
          </cell>
          <cell r="D917">
            <v>10982</v>
          </cell>
        </row>
        <row r="918">
          <cell r="C918" t="str">
            <v>Cafagna Daniele</v>
          </cell>
          <cell r="D918">
            <v>10983</v>
          </cell>
        </row>
        <row r="919">
          <cell r="C919" t="str">
            <v>Musetti Davide</v>
          </cell>
          <cell r="D919">
            <v>10989</v>
          </cell>
        </row>
        <row r="920">
          <cell r="C920" t="str">
            <v>Cassisa Giovanni</v>
          </cell>
          <cell r="D920">
            <v>10993</v>
          </cell>
        </row>
        <row r="921">
          <cell r="C921" t="str">
            <v>Angeletti Isa</v>
          </cell>
          <cell r="D921">
            <v>10994</v>
          </cell>
        </row>
        <row r="922">
          <cell r="C922" t="str">
            <v>Bottura Raul</v>
          </cell>
          <cell r="D922">
            <v>10998</v>
          </cell>
        </row>
        <row r="923">
          <cell r="C923" t="str">
            <v>Lupo Alessio</v>
          </cell>
          <cell r="D923">
            <v>11003</v>
          </cell>
        </row>
        <row r="924">
          <cell r="C924" t="str">
            <v>VISALLI DANIL</v>
          </cell>
          <cell r="D924">
            <v>11011</v>
          </cell>
        </row>
        <row r="925">
          <cell r="C925" t="str">
            <v>De Francesco Pietro</v>
          </cell>
          <cell r="D925">
            <v>11013</v>
          </cell>
        </row>
        <row r="926">
          <cell r="C926" t="str">
            <v>Palumbo Martina</v>
          </cell>
          <cell r="D926">
            <v>11015</v>
          </cell>
        </row>
        <row r="927">
          <cell r="C927" t="str">
            <v>Merico Orlando</v>
          </cell>
          <cell r="D927">
            <v>11017</v>
          </cell>
        </row>
        <row r="928">
          <cell r="C928" t="str">
            <v>BARTOLI KEN</v>
          </cell>
          <cell r="D928">
            <v>11022</v>
          </cell>
        </row>
        <row r="929">
          <cell r="C929" t="str">
            <v>Taddeo Paolo</v>
          </cell>
          <cell r="D929">
            <v>11023</v>
          </cell>
        </row>
        <row r="930">
          <cell r="C930" t="str">
            <v>Simonetti Chiara</v>
          </cell>
          <cell r="D930">
            <v>11024</v>
          </cell>
        </row>
        <row r="931">
          <cell r="C931" t="str">
            <v>De Filippi Letizia</v>
          </cell>
          <cell r="D931">
            <v>11025</v>
          </cell>
        </row>
        <row r="932">
          <cell r="C932" t="str">
            <v>Trimarchi Marius</v>
          </cell>
          <cell r="D932">
            <v>11026</v>
          </cell>
        </row>
        <row r="933">
          <cell r="C933" t="str">
            <v>ROBERTO GIOVANNI</v>
          </cell>
          <cell r="D933">
            <v>11030</v>
          </cell>
        </row>
        <row r="934">
          <cell r="C934" t="str">
            <v>Versini Sofia</v>
          </cell>
          <cell r="D934">
            <v>11035</v>
          </cell>
        </row>
        <row r="935">
          <cell r="C935" t="str">
            <v>Russo Beatrice</v>
          </cell>
          <cell r="D935">
            <v>11039</v>
          </cell>
        </row>
        <row r="936">
          <cell r="C936" t="str">
            <v>Castelli Caterina</v>
          </cell>
          <cell r="D936">
            <v>11043</v>
          </cell>
        </row>
        <row r="937">
          <cell r="C937" t="str">
            <v>Giorgi Andrea</v>
          </cell>
          <cell r="D937">
            <v>11048</v>
          </cell>
        </row>
        <row r="938">
          <cell r="C938" t="str">
            <v>Giorgi Vanessa</v>
          </cell>
          <cell r="D938">
            <v>11050</v>
          </cell>
        </row>
        <row r="939">
          <cell r="C939" t="str">
            <v>Baldo Matteo</v>
          </cell>
          <cell r="D939">
            <v>11054</v>
          </cell>
        </row>
        <row r="940">
          <cell r="C940" t="str">
            <v>Soldateschi Federico</v>
          </cell>
          <cell r="D940">
            <v>11058</v>
          </cell>
        </row>
        <row r="941">
          <cell r="C941" t="str">
            <v>Molinaro Riccardo</v>
          </cell>
          <cell r="D941">
            <v>11060</v>
          </cell>
        </row>
        <row r="942">
          <cell r="C942" t="str">
            <v>Coloni Anna</v>
          </cell>
          <cell r="D942">
            <v>11063</v>
          </cell>
        </row>
        <row r="943">
          <cell r="C943" t="str">
            <v>Gatti Giulia</v>
          </cell>
          <cell r="D943">
            <v>11065</v>
          </cell>
        </row>
        <row r="944">
          <cell r="C944" t="str">
            <v>Lesa Matteo</v>
          </cell>
          <cell r="D944">
            <v>11066</v>
          </cell>
        </row>
        <row r="945">
          <cell r="C945" t="str">
            <v>Russo Giorgio</v>
          </cell>
          <cell r="D945">
            <v>11069</v>
          </cell>
        </row>
        <row r="946">
          <cell r="C946" t="str">
            <v>Martinelli Matilde</v>
          </cell>
          <cell r="D946">
            <v>11070</v>
          </cell>
        </row>
        <row r="947">
          <cell r="C947" t="str">
            <v>Bellando Gabriele</v>
          </cell>
          <cell r="D947">
            <v>11073</v>
          </cell>
        </row>
        <row r="948">
          <cell r="C948" t="str">
            <v>Triggiani Rey</v>
          </cell>
          <cell r="D948">
            <v>11077</v>
          </cell>
        </row>
        <row r="949">
          <cell r="C949" t="str">
            <v>Vandepitte Zoe</v>
          </cell>
          <cell r="D949">
            <v>11079</v>
          </cell>
        </row>
        <row r="950">
          <cell r="C950" t="str">
            <v>Brigidi Gianni</v>
          </cell>
          <cell r="D950">
            <v>11081</v>
          </cell>
        </row>
        <row r="951">
          <cell r="C951" t="str">
            <v>Steri Lorenzo</v>
          </cell>
          <cell r="D951">
            <v>11083</v>
          </cell>
        </row>
        <row r="952">
          <cell r="C952" t="str">
            <v>Giorgetti Edoardo</v>
          </cell>
          <cell r="D952">
            <v>11084</v>
          </cell>
        </row>
        <row r="953">
          <cell r="C953" t="str">
            <v>Amendola Mikel</v>
          </cell>
          <cell r="D953">
            <v>11086</v>
          </cell>
        </row>
        <row r="954">
          <cell r="C954" t="str">
            <v>Saltarin Alberto</v>
          </cell>
          <cell r="D954">
            <v>11087</v>
          </cell>
        </row>
        <row r="955">
          <cell r="C955" t="str">
            <v>Greblo Colomban Christian</v>
          </cell>
          <cell r="D955">
            <v>11088</v>
          </cell>
        </row>
        <row r="956">
          <cell r="C956" t="str">
            <v>Signorelli Tommaso</v>
          </cell>
          <cell r="D956">
            <v>11089</v>
          </cell>
        </row>
        <row r="957">
          <cell r="C957" t="str">
            <v>SCHUPFFER CHRISTIAN</v>
          </cell>
          <cell r="D957">
            <v>11090</v>
          </cell>
        </row>
        <row r="958">
          <cell r="C958" t="str">
            <v>Bruno Fabrizio</v>
          </cell>
          <cell r="D958">
            <v>11091</v>
          </cell>
        </row>
        <row r="959">
          <cell r="C959" t="str">
            <v>Rovaglia Pietro</v>
          </cell>
          <cell r="D959">
            <v>11092</v>
          </cell>
        </row>
        <row r="960">
          <cell r="C960" t="str">
            <v>Avanzini Anna</v>
          </cell>
          <cell r="D960">
            <v>11093</v>
          </cell>
        </row>
        <row r="961">
          <cell r="C961" t="str">
            <v>Cafarella Matteo</v>
          </cell>
          <cell r="D961">
            <v>11094</v>
          </cell>
        </row>
        <row r="962">
          <cell r="C962" t="str">
            <v>Battaglia Tommaso</v>
          </cell>
          <cell r="D962">
            <v>11095</v>
          </cell>
        </row>
        <row r="963">
          <cell r="C963" t="str">
            <v>Gesuè Susanna</v>
          </cell>
          <cell r="D963">
            <v>11096</v>
          </cell>
        </row>
        <row r="964">
          <cell r="C964" t="str">
            <v>MAIOLINO AURORA</v>
          </cell>
          <cell r="D964">
            <v>11097</v>
          </cell>
        </row>
        <row r="965">
          <cell r="C965" t="str">
            <v>Morese Riccardo</v>
          </cell>
          <cell r="D965">
            <v>11098</v>
          </cell>
        </row>
        <row r="966">
          <cell r="C966" t="str">
            <v>Martorano Joele</v>
          </cell>
          <cell r="D966">
            <v>11099</v>
          </cell>
        </row>
        <row r="967">
          <cell r="C967" t="str">
            <v>Bisogni Luca</v>
          </cell>
          <cell r="D967">
            <v>11100</v>
          </cell>
        </row>
        <row r="968">
          <cell r="C968" t="str">
            <v>DI VINCENZO LAMBERTO</v>
          </cell>
          <cell r="D968">
            <v>11102</v>
          </cell>
        </row>
        <row r="969">
          <cell r="C969" t="str">
            <v>Bruno Tommaso</v>
          </cell>
          <cell r="D969">
            <v>11104</v>
          </cell>
        </row>
        <row r="970">
          <cell r="C970" t="str">
            <v>Germano Leonardo</v>
          </cell>
          <cell r="D970">
            <v>11105</v>
          </cell>
        </row>
        <row r="971">
          <cell r="C971" t="str">
            <v>fila pietro</v>
          </cell>
          <cell r="D971">
            <v>11108</v>
          </cell>
        </row>
        <row r="972">
          <cell r="C972" t="str">
            <v>CANAVIZZI ERIBEA LETIZIA</v>
          </cell>
          <cell r="D972">
            <v>11109</v>
          </cell>
        </row>
        <row r="973">
          <cell r="C973" t="str">
            <v>De Martin Enrico</v>
          </cell>
          <cell r="D973">
            <v>11110</v>
          </cell>
        </row>
        <row r="974">
          <cell r="C974" t="str">
            <v>Marini Balestra Guendalina</v>
          </cell>
          <cell r="D974">
            <v>11113</v>
          </cell>
        </row>
        <row r="975">
          <cell r="C975" t="str">
            <v>Cosseddu Davide</v>
          </cell>
          <cell r="D975">
            <v>11114</v>
          </cell>
        </row>
        <row r="976">
          <cell r="C976" t="str">
            <v>GHIROTTI LORENZO</v>
          </cell>
          <cell r="D976">
            <v>11120</v>
          </cell>
        </row>
        <row r="977">
          <cell r="C977" t="str">
            <v>Pontoriero Ferdinando</v>
          </cell>
          <cell r="D977">
            <v>11124</v>
          </cell>
        </row>
        <row r="978">
          <cell r="C978" t="str">
            <v>Saitta Vittorio</v>
          </cell>
          <cell r="D978">
            <v>11125</v>
          </cell>
        </row>
        <row r="979">
          <cell r="C979" t="str">
            <v>Niciforo GIANMARCO</v>
          </cell>
          <cell r="D979">
            <v>11126</v>
          </cell>
        </row>
        <row r="980">
          <cell r="C980" t="str">
            <v>Bellofiore Giuseppe Maria Giovanni</v>
          </cell>
          <cell r="D980">
            <v>11128</v>
          </cell>
        </row>
        <row r="981">
          <cell r="C981" t="str">
            <v>Sparagna Niccolò Maria</v>
          </cell>
          <cell r="D981">
            <v>11129</v>
          </cell>
        </row>
        <row r="982">
          <cell r="C982" t="str">
            <v>Tallevi Giorgio</v>
          </cell>
          <cell r="D982">
            <v>11130</v>
          </cell>
        </row>
        <row r="983">
          <cell r="C983" t="str">
            <v>de marchis cosulich roberta daniela</v>
          </cell>
          <cell r="D983">
            <v>11132</v>
          </cell>
        </row>
        <row r="984">
          <cell r="C984" t="str">
            <v>Graziani Riccardo</v>
          </cell>
          <cell r="D984">
            <v>11133</v>
          </cell>
        </row>
        <row r="985">
          <cell r="C985" t="str">
            <v>COSULICH LUIS VITTORIO</v>
          </cell>
          <cell r="D985">
            <v>11134</v>
          </cell>
        </row>
        <row r="986">
          <cell r="C986" t="str">
            <v>FANONI GIADA</v>
          </cell>
          <cell r="D986">
            <v>11135</v>
          </cell>
        </row>
        <row r="987">
          <cell r="C987" t="str">
            <v>VITALONE RICCARDO</v>
          </cell>
          <cell r="D987">
            <v>11136</v>
          </cell>
        </row>
        <row r="988">
          <cell r="C988" t="str">
            <v>Bravo Paolo</v>
          </cell>
          <cell r="D988">
            <v>11137</v>
          </cell>
        </row>
        <row r="989">
          <cell r="C989" t="str">
            <v>Caminiti Daniele</v>
          </cell>
          <cell r="D989">
            <v>11139</v>
          </cell>
        </row>
        <row r="990">
          <cell r="C990" t="str">
            <v>Colazzo Pietro</v>
          </cell>
          <cell r="D990">
            <v>11141</v>
          </cell>
        </row>
        <row r="991">
          <cell r="C991" t="str">
            <v>Schirinzi Pagliari Gianluigi</v>
          </cell>
          <cell r="D991">
            <v>11143</v>
          </cell>
        </row>
        <row r="992">
          <cell r="C992" t="str">
            <v>Canosa Michele</v>
          </cell>
          <cell r="D992">
            <v>11144</v>
          </cell>
        </row>
        <row r="993">
          <cell r="C993" t="str">
            <v>Damiani Jacopo</v>
          </cell>
          <cell r="D993">
            <v>11145</v>
          </cell>
        </row>
        <row r="994">
          <cell r="C994" t="str">
            <v>LO PICCOLO ALDO PAOLO</v>
          </cell>
          <cell r="D994">
            <v>11146</v>
          </cell>
        </row>
        <row r="995">
          <cell r="C995" t="str">
            <v>SCELTA GABRIELE</v>
          </cell>
          <cell r="D995">
            <v>11147</v>
          </cell>
        </row>
        <row r="996">
          <cell r="C996" t="str">
            <v>Mancino Salvatore</v>
          </cell>
          <cell r="D996">
            <v>11148</v>
          </cell>
        </row>
        <row r="997">
          <cell r="C997" t="str">
            <v>Matarese Giulia</v>
          </cell>
          <cell r="D997">
            <v>11149</v>
          </cell>
        </row>
        <row r="998">
          <cell r="C998" t="str">
            <v>Santostefano Alessio</v>
          </cell>
          <cell r="D998">
            <v>11151</v>
          </cell>
        </row>
        <row r="999">
          <cell r="C999" t="str">
            <v>bianchi andrea</v>
          </cell>
          <cell r="D999">
            <v>11152</v>
          </cell>
        </row>
        <row r="1000">
          <cell r="C1000" t="str">
            <v>Peretti Elena</v>
          </cell>
          <cell r="D1000">
            <v>11153</v>
          </cell>
        </row>
        <row r="1001">
          <cell r="C1001" t="str">
            <v>CIRINEI ALESSANDRO</v>
          </cell>
          <cell r="D1001">
            <v>11154</v>
          </cell>
        </row>
        <row r="1002">
          <cell r="C1002" t="str">
            <v>Cumin Francesco</v>
          </cell>
          <cell r="D1002">
            <v>11155</v>
          </cell>
        </row>
        <row r="1003">
          <cell r="C1003" t="str">
            <v>Miraglia Flavia</v>
          </cell>
          <cell r="D1003">
            <v>11156</v>
          </cell>
        </row>
        <row r="1004">
          <cell r="C1004" t="str">
            <v>Barbariol Giulia</v>
          </cell>
          <cell r="D1004">
            <v>11157</v>
          </cell>
        </row>
        <row r="1005">
          <cell r="C1005" t="str">
            <v>Podavini Elena</v>
          </cell>
          <cell r="D1005">
            <v>11158</v>
          </cell>
        </row>
        <row r="1006">
          <cell r="C1006" t="str">
            <v>nazareth lorenzo</v>
          </cell>
          <cell r="D1006">
            <v>11160</v>
          </cell>
        </row>
        <row r="1007">
          <cell r="C1007" t="str">
            <v>Gelussi Giulia</v>
          </cell>
          <cell r="D1007">
            <v>11161</v>
          </cell>
        </row>
        <row r="1008">
          <cell r="C1008" t="str">
            <v>Spanedda Paolo</v>
          </cell>
          <cell r="D1008">
            <v>11162</v>
          </cell>
        </row>
        <row r="1009">
          <cell r="C1009" t="str">
            <v>boitani Aileen</v>
          </cell>
          <cell r="D1009">
            <v>11164</v>
          </cell>
        </row>
        <row r="1010">
          <cell r="C1010" t="str">
            <v>castelli giovanni</v>
          </cell>
          <cell r="D1010">
            <v>11165</v>
          </cell>
        </row>
        <row r="1011">
          <cell r="C1011" t="str">
            <v>Balbiani Dimitri</v>
          </cell>
          <cell r="D1011">
            <v>11166</v>
          </cell>
        </row>
        <row r="1012">
          <cell r="C1012" t="str">
            <v>Pedretti Paolo</v>
          </cell>
          <cell r="D1012">
            <v>11167</v>
          </cell>
        </row>
        <row r="1013">
          <cell r="C1013" t="str">
            <v>Lazzara Tommaso</v>
          </cell>
          <cell r="D1013">
            <v>11168</v>
          </cell>
        </row>
        <row r="1014">
          <cell r="C1014" t="str">
            <v>Tripodo Giovanni</v>
          </cell>
          <cell r="D1014">
            <v>11169</v>
          </cell>
        </row>
        <row r="1015">
          <cell r="C1015" t="str">
            <v>Vitolo Andrea</v>
          </cell>
          <cell r="D1015">
            <v>11170</v>
          </cell>
        </row>
        <row r="1016">
          <cell r="C1016" t="str">
            <v>ammirati Valeria</v>
          </cell>
          <cell r="D1016">
            <v>11171</v>
          </cell>
        </row>
        <row r="1017">
          <cell r="C1017" t="str">
            <v>Pisani Giorgio</v>
          </cell>
          <cell r="D1017">
            <v>11172</v>
          </cell>
        </row>
        <row r="1018">
          <cell r="C1018" t="str">
            <v>Cosentino Leonardo</v>
          </cell>
          <cell r="D1018">
            <v>11175</v>
          </cell>
        </row>
        <row r="1019">
          <cell r="C1019" t="str">
            <v>Barba Federico Maria</v>
          </cell>
          <cell r="D1019">
            <v>11176</v>
          </cell>
        </row>
        <row r="1020">
          <cell r="C1020" t="str">
            <v>TERRACCIANO PASQUALE</v>
          </cell>
          <cell r="D1020">
            <v>11177</v>
          </cell>
        </row>
        <row r="1021">
          <cell r="C1021" t="str">
            <v>De Andrade Vieira Isbarrola Felipe</v>
          </cell>
          <cell r="D1021">
            <v>11178</v>
          </cell>
        </row>
        <row r="1022">
          <cell r="C1022" t="str">
            <v>Rampello Angelo Vincenzo</v>
          </cell>
          <cell r="D1022">
            <v>11179</v>
          </cell>
        </row>
        <row r="1023">
          <cell r="C1023" t="str">
            <v>Giannantonio Tommaso</v>
          </cell>
          <cell r="D1023">
            <v>11180</v>
          </cell>
        </row>
        <row r="1024">
          <cell r="C1024" t="str">
            <v>Rimondi Matteo</v>
          </cell>
          <cell r="D1024">
            <v>11181</v>
          </cell>
        </row>
        <row r="1025">
          <cell r="C1025" t="str">
            <v>Ravarini Niccolò</v>
          </cell>
          <cell r="D1025">
            <v>11182</v>
          </cell>
        </row>
        <row r="1026">
          <cell r="C1026" t="str">
            <v>BELIGNI BRANDO MARIA</v>
          </cell>
          <cell r="D1026">
            <v>11183</v>
          </cell>
        </row>
        <row r="1027">
          <cell r="C1027" t="str">
            <v>CANGIANO CARLOTTA</v>
          </cell>
          <cell r="D1027">
            <v>11184</v>
          </cell>
        </row>
        <row r="1028">
          <cell r="C1028" t="str">
            <v>Ruzzi paolo</v>
          </cell>
          <cell r="D1028">
            <v>11185</v>
          </cell>
        </row>
        <row r="1029">
          <cell r="C1029" t="str">
            <v>Mannucci Raffaele</v>
          </cell>
          <cell r="D1029">
            <v>11186</v>
          </cell>
        </row>
        <row r="1030">
          <cell r="C1030" t="str">
            <v>Lalla Carolina</v>
          </cell>
          <cell r="D1030">
            <v>11187</v>
          </cell>
        </row>
        <row r="1031">
          <cell r="C1031" t="str">
            <v>Barberi Rosa Maddalena</v>
          </cell>
          <cell r="D1031">
            <v>11188</v>
          </cell>
        </row>
        <row r="1032">
          <cell r="C1032" t="str">
            <v>Rassega Fabio</v>
          </cell>
          <cell r="D1032">
            <v>11189</v>
          </cell>
        </row>
        <row r="1033">
          <cell r="C1033" t="str">
            <v>Giardi Bianca</v>
          </cell>
          <cell r="D1033">
            <v>11190</v>
          </cell>
        </row>
        <row r="1034">
          <cell r="C1034" t="str">
            <v>Alfano Alessia</v>
          </cell>
          <cell r="D1034">
            <v>11191</v>
          </cell>
        </row>
        <row r="1035">
          <cell r="C1035" t="str">
            <v>CASTRONI YUSEI</v>
          </cell>
          <cell r="D1035">
            <v>11192</v>
          </cell>
        </row>
        <row r="1036">
          <cell r="C1036" t="str">
            <v>Utzeri Nicolò</v>
          </cell>
          <cell r="D1036">
            <v>11193</v>
          </cell>
        </row>
        <row r="1037">
          <cell r="C1037" t="str">
            <v>Stagno Diego</v>
          </cell>
          <cell r="D1037">
            <v>11194</v>
          </cell>
        </row>
        <row r="1038">
          <cell r="C1038" t="str">
            <v>Incani Gioele</v>
          </cell>
          <cell r="D1038">
            <v>11195</v>
          </cell>
        </row>
        <row r="1039">
          <cell r="C1039" t="str">
            <v>Perissinotto Anna</v>
          </cell>
          <cell r="D1039">
            <v>11196</v>
          </cell>
        </row>
        <row r="1040">
          <cell r="C1040" t="str">
            <v>Gessi Giulio Felice</v>
          </cell>
          <cell r="D1040">
            <v>11198</v>
          </cell>
        </row>
        <row r="1041">
          <cell r="C1041" t="str">
            <v>Bardino Eros</v>
          </cell>
          <cell r="D1041">
            <v>11199</v>
          </cell>
        </row>
        <row r="1042">
          <cell r="C1042" t="str">
            <v>Asunis Andrea</v>
          </cell>
          <cell r="D1042">
            <v>11200</v>
          </cell>
        </row>
        <row r="1043">
          <cell r="C1043" t="str">
            <v>De Gaetano Salvatore</v>
          </cell>
          <cell r="D1043">
            <v>11201</v>
          </cell>
        </row>
        <row r="1044">
          <cell r="C1044" t="str">
            <v>Menicagli Letizia</v>
          </cell>
          <cell r="D1044">
            <v>11203</v>
          </cell>
        </row>
        <row r="1045">
          <cell r="C1045" t="str">
            <v>Frigerio Denise</v>
          </cell>
          <cell r="D1045">
            <v>11204</v>
          </cell>
        </row>
        <row r="1046">
          <cell r="C1046" t="str">
            <v>Todeschini Nicolò</v>
          </cell>
          <cell r="D1046">
            <v>11205</v>
          </cell>
        </row>
        <row r="1047">
          <cell r="C1047" t="str">
            <v>Ancora Francesco</v>
          </cell>
          <cell r="D1047">
            <v>11206</v>
          </cell>
        </row>
        <row r="1048">
          <cell r="C1048" t="str">
            <v>La Bella Matteo</v>
          </cell>
          <cell r="D1048">
            <v>11207</v>
          </cell>
        </row>
        <row r="1049">
          <cell r="C1049" t="str">
            <v>Montanari Nicole</v>
          </cell>
          <cell r="D1049">
            <v>11208</v>
          </cell>
        </row>
        <row r="1050">
          <cell r="C1050" t="str">
            <v>Lamante Francesco</v>
          </cell>
          <cell r="D1050">
            <v>11210</v>
          </cell>
        </row>
        <row r="1051">
          <cell r="C1051" t="str">
            <v>Peretti Chloè</v>
          </cell>
          <cell r="D1051">
            <v>11211</v>
          </cell>
        </row>
        <row r="1052">
          <cell r="C1052" t="str">
            <v>Bertanza Tito Vincenzo</v>
          </cell>
          <cell r="D1052">
            <v>11212</v>
          </cell>
        </row>
        <row r="1053">
          <cell r="C1053" t="str">
            <v>Bibba Lorenzo</v>
          </cell>
          <cell r="D1053">
            <v>11214</v>
          </cell>
        </row>
        <row r="1054">
          <cell r="C1054" t="str">
            <v>Cardinelli Yuri</v>
          </cell>
          <cell r="D1054">
            <v>11220</v>
          </cell>
        </row>
        <row r="1055">
          <cell r="C1055" t="str">
            <v>Ciammaichella Davide</v>
          </cell>
          <cell r="D1055">
            <v>11221</v>
          </cell>
        </row>
        <row r="1056">
          <cell r="C1056" t="str">
            <v>Tintinelli Matilde</v>
          </cell>
          <cell r="D1056">
            <v>11222</v>
          </cell>
        </row>
        <row r="1057">
          <cell r="C1057" t="str">
            <v>Cavazza Beatrice</v>
          </cell>
          <cell r="D1057">
            <v>11223</v>
          </cell>
        </row>
        <row r="1058">
          <cell r="C1058" t="str">
            <v>BROVC MATIJA</v>
          </cell>
          <cell r="D1058">
            <v>11224</v>
          </cell>
        </row>
        <row r="1059">
          <cell r="C1059" t="str">
            <v>D'Onofrio Alessandro</v>
          </cell>
          <cell r="D1059">
            <v>11225</v>
          </cell>
        </row>
        <row r="1060">
          <cell r="C1060" t="str">
            <v>Pesce Gianluca</v>
          </cell>
          <cell r="D1060">
            <v>11226</v>
          </cell>
        </row>
        <row r="1061">
          <cell r="C1061" t="str">
            <v>Ciaurri Alice</v>
          </cell>
          <cell r="D1061">
            <v>11227</v>
          </cell>
        </row>
        <row r="1062">
          <cell r="C1062" t="str">
            <v>Tesser Francesco</v>
          </cell>
          <cell r="D1062">
            <v>11228</v>
          </cell>
        </row>
        <row r="1063">
          <cell r="C1063" t="str">
            <v>Elia Giorgia</v>
          </cell>
          <cell r="D1063">
            <v>11229</v>
          </cell>
        </row>
        <row r="1064">
          <cell r="C1064" t="str">
            <v>MEROI FRANCESCO</v>
          </cell>
          <cell r="D1064">
            <v>11230</v>
          </cell>
        </row>
        <row r="1065">
          <cell r="C1065" t="str">
            <v>Canzanella Francesca</v>
          </cell>
          <cell r="D1065">
            <v>11231</v>
          </cell>
        </row>
        <row r="1066">
          <cell r="C1066" t="str">
            <v>bonetti caterina</v>
          </cell>
          <cell r="D1066">
            <v>11232</v>
          </cell>
        </row>
        <row r="1067">
          <cell r="C1067" t="str">
            <v>Balsamo Chiara</v>
          </cell>
          <cell r="D1067">
            <v>11233</v>
          </cell>
        </row>
        <row r="1068">
          <cell r="C1068" t="str">
            <v>Ciarrocchi Lucia</v>
          </cell>
          <cell r="D1068">
            <v>11235</v>
          </cell>
        </row>
        <row r="1069">
          <cell r="C1069" t="str">
            <v>Pensa Pio</v>
          </cell>
          <cell r="D1069">
            <v>11236</v>
          </cell>
        </row>
        <row r="1070">
          <cell r="C1070" t="str">
            <v>Nasini Alessandro</v>
          </cell>
          <cell r="D1070">
            <v>11237</v>
          </cell>
        </row>
        <row r="1071">
          <cell r="C1071" t="str">
            <v>D'Orazio Alessandro</v>
          </cell>
          <cell r="D1071">
            <v>11239</v>
          </cell>
        </row>
        <row r="1072">
          <cell r="C1072" t="str">
            <v>Corradetti Tommaso</v>
          </cell>
          <cell r="D1072">
            <v>11240</v>
          </cell>
        </row>
        <row r="1073">
          <cell r="C1073" t="str">
            <v>Tarlon Emili</v>
          </cell>
          <cell r="D1073">
            <v>11241</v>
          </cell>
        </row>
        <row r="1074">
          <cell r="C1074" t="str">
            <v>Rebuttato Nicholas</v>
          </cell>
          <cell r="D1074">
            <v>11243</v>
          </cell>
        </row>
        <row r="1075">
          <cell r="C1075" t="str">
            <v>Bove Vincenzo</v>
          </cell>
          <cell r="D1075">
            <v>11244</v>
          </cell>
        </row>
        <row r="1076">
          <cell r="C1076" t="str">
            <v>MARAFIOTI FRANCESCO</v>
          </cell>
          <cell r="D1076">
            <v>11247</v>
          </cell>
        </row>
        <row r="1077">
          <cell r="C1077" t="str">
            <v>MALLEGNI FABIO</v>
          </cell>
          <cell r="D1077">
            <v>11253</v>
          </cell>
        </row>
        <row r="1078">
          <cell r="C1078" t="str">
            <v>Opara Giada</v>
          </cell>
          <cell r="D1078">
            <v>11257</v>
          </cell>
        </row>
        <row r="1079">
          <cell r="C1079" t="str">
            <v>Mureddu Luca</v>
          </cell>
          <cell r="D1079">
            <v>11260</v>
          </cell>
        </row>
        <row r="1080">
          <cell r="C1080" t="str">
            <v>MOSSA ENZO</v>
          </cell>
          <cell r="D1080">
            <v>11261</v>
          </cell>
        </row>
        <row r="1081">
          <cell r="C1081" t="str">
            <v>Passariello Pietro</v>
          </cell>
          <cell r="D1081">
            <v>11262</v>
          </cell>
        </row>
        <row r="1082">
          <cell r="C1082" t="str">
            <v>Leto Roberto</v>
          </cell>
          <cell r="D1082">
            <v>11265</v>
          </cell>
        </row>
        <row r="1083">
          <cell r="C1083" t="str">
            <v>D'Arienzo Maia</v>
          </cell>
          <cell r="D1083">
            <v>11266</v>
          </cell>
        </row>
        <row r="1084">
          <cell r="C1084" t="str">
            <v>senese sveva</v>
          </cell>
          <cell r="D1084">
            <v>11267</v>
          </cell>
        </row>
        <row r="1085">
          <cell r="C1085" t="str">
            <v>Santini Antonio</v>
          </cell>
          <cell r="D1085">
            <v>11270</v>
          </cell>
        </row>
        <row r="1086">
          <cell r="C1086" t="str">
            <v>BRANDELLERO MATTIA</v>
          </cell>
          <cell r="D1086">
            <v>11271</v>
          </cell>
        </row>
        <row r="1087">
          <cell r="C1087" t="str">
            <v>Primiceri Emanuele</v>
          </cell>
          <cell r="D1087">
            <v>11272</v>
          </cell>
        </row>
        <row r="1088">
          <cell r="C1088" t="str">
            <v>CARINI SILVIO</v>
          </cell>
          <cell r="D1088">
            <v>11273</v>
          </cell>
        </row>
        <row r="1089">
          <cell r="C1089" t="str">
            <v>Bedoni Giovanni</v>
          </cell>
          <cell r="D1089">
            <v>11274</v>
          </cell>
        </row>
        <row r="1090">
          <cell r="C1090" t="str">
            <v>Danovaro Veronica</v>
          </cell>
          <cell r="D1090">
            <v>11275</v>
          </cell>
        </row>
        <row r="1091">
          <cell r="C1091" t="str">
            <v>Attisani Andrea</v>
          </cell>
          <cell r="D1091">
            <v>11276</v>
          </cell>
        </row>
        <row r="1092">
          <cell r="C1092" t="str">
            <v>KARTEL DMYTRO</v>
          </cell>
          <cell r="D1092">
            <v>11277</v>
          </cell>
        </row>
        <row r="1093">
          <cell r="C1093" t="str">
            <v>Tedesco Matteo</v>
          </cell>
          <cell r="D1093">
            <v>11278</v>
          </cell>
        </row>
        <row r="1094">
          <cell r="C1094" t="str">
            <v>Vazquez Tsuruyo</v>
          </cell>
          <cell r="D1094">
            <v>11280</v>
          </cell>
        </row>
        <row r="1095">
          <cell r="C1095" t="str">
            <v>Giunti Gian Pietro</v>
          </cell>
          <cell r="D1095">
            <v>11281</v>
          </cell>
        </row>
        <row r="1096">
          <cell r="C1096" t="str">
            <v>Schiano Moriello Alessandro</v>
          </cell>
          <cell r="D1096">
            <v>11282</v>
          </cell>
        </row>
        <row r="1097">
          <cell r="C1097" t="str">
            <v>Godani Alessio</v>
          </cell>
          <cell r="D1097">
            <v>11283</v>
          </cell>
        </row>
        <row r="1098">
          <cell r="C1098" t="str">
            <v>Nannelli Emanuela</v>
          </cell>
          <cell r="D1098">
            <v>11284</v>
          </cell>
        </row>
        <row r="1099">
          <cell r="C1099" t="str">
            <v>Volpicella Martina</v>
          </cell>
          <cell r="D1099">
            <v>11285</v>
          </cell>
        </row>
        <row r="1100">
          <cell r="C1100" t="str">
            <v>COLACE FILIPPO</v>
          </cell>
          <cell r="D1100">
            <v>11286</v>
          </cell>
        </row>
        <row r="1101">
          <cell r="C1101" t="str">
            <v>MARELLA GIULIA</v>
          </cell>
          <cell r="D1101">
            <v>11287</v>
          </cell>
        </row>
        <row r="1102">
          <cell r="C1102" t="str">
            <v>Spagnolo Carlo</v>
          </cell>
          <cell r="D1102">
            <v>11288</v>
          </cell>
        </row>
        <row r="1103">
          <cell r="C1103" t="str">
            <v>Chiappori Rafael</v>
          </cell>
          <cell r="D1103">
            <v>11289</v>
          </cell>
        </row>
        <row r="1104">
          <cell r="C1104" t="str">
            <v>Vecchio Vincenzo</v>
          </cell>
          <cell r="D1104">
            <v>11290</v>
          </cell>
        </row>
        <row r="1105">
          <cell r="C1105" t="str">
            <v>Lanuti Nicole</v>
          </cell>
          <cell r="D1105">
            <v>11291</v>
          </cell>
        </row>
        <row r="1106">
          <cell r="C1106" t="str">
            <v>ANDREOLI CHRISTIAN</v>
          </cell>
          <cell r="D1106">
            <v>11292</v>
          </cell>
        </row>
        <row r="1107">
          <cell r="C1107" t="str">
            <v>Marotta Nicolò</v>
          </cell>
          <cell r="D1107">
            <v>11293</v>
          </cell>
        </row>
        <row r="1108">
          <cell r="C1108" t="str">
            <v>SCHIANO DI SCIOARRO DOMENICO PIO</v>
          </cell>
          <cell r="D1108">
            <v>11294</v>
          </cell>
        </row>
        <row r="1109">
          <cell r="C1109" t="str">
            <v>Giordani Margherita</v>
          </cell>
          <cell r="D1109">
            <v>11295</v>
          </cell>
        </row>
        <row r="1110">
          <cell r="C1110" t="str">
            <v>Pagnoni Michelle</v>
          </cell>
          <cell r="D1110">
            <v>11296</v>
          </cell>
        </row>
        <row r="1111">
          <cell r="C1111" t="str">
            <v>Accolti Gil Jacopo</v>
          </cell>
          <cell r="D1111">
            <v>11297</v>
          </cell>
        </row>
        <row r="1112">
          <cell r="C1112" t="str">
            <v>Cicchelli Filippo</v>
          </cell>
          <cell r="D1112">
            <v>11298</v>
          </cell>
        </row>
        <row r="1113">
          <cell r="C1113" t="str">
            <v>Flesca Ludovica</v>
          </cell>
          <cell r="D1113">
            <v>11299</v>
          </cell>
        </row>
        <row r="1114">
          <cell r="C1114" t="str">
            <v>Cajano Carolina</v>
          </cell>
          <cell r="D1114">
            <v>11300</v>
          </cell>
        </row>
        <row r="1115">
          <cell r="C1115" t="str">
            <v>Castellan Giorgio</v>
          </cell>
          <cell r="D1115">
            <v>11301</v>
          </cell>
        </row>
        <row r="1116">
          <cell r="C1116" t="str">
            <v>Massa Vittoria</v>
          </cell>
          <cell r="D1116">
            <v>11302</v>
          </cell>
        </row>
        <row r="1117">
          <cell r="C1117" t="str">
            <v>balzano juri</v>
          </cell>
          <cell r="D1117">
            <v>11303</v>
          </cell>
        </row>
        <row r="1118">
          <cell r="C1118" t="str">
            <v>Adorni Michele Luigi</v>
          </cell>
          <cell r="D1118">
            <v>11304</v>
          </cell>
        </row>
        <row r="1119">
          <cell r="C1119" t="str">
            <v>Adorni Silvia Angela</v>
          </cell>
          <cell r="D1119">
            <v>11305</v>
          </cell>
        </row>
        <row r="1120">
          <cell r="C1120" t="str">
            <v>Pallini Nicola</v>
          </cell>
          <cell r="D1120">
            <v>11306</v>
          </cell>
        </row>
        <row r="1121">
          <cell r="C1121" t="str">
            <v>CONSANI IACOPO</v>
          </cell>
          <cell r="D1121">
            <v>11309</v>
          </cell>
        </row>
        <row r="1122">
          <cell r="C1122" t="str">
            <v>PERRUNA MICHELA</v>
          </cell>
          <cell r="D1122">
            <v>11310</v>
          </cell>
        </row>
        <row r="1123">
          <cell r="C1123" t="str">
            <v>Canalini Isabella</v>
          </cell>
          <cell r="D1123">
            <v>11312</v>
          </cell>
        </row>
        <row r="1124">
          <cell r="C1124" t="str">
            <v>Depolo Giacomo</v>
          </cell>
          <cell r="D1124">
            <v>11313</v>
          </cell>
        </row>
        <row r="1125">
          <cell r="C1125" t="str">
            <v>Grimaldi Lorenzo</v>
          </cell>
          <cell r="D1125">
            <v>11314</v>
          </cell>
        </row>
        <row r="1126">
          <cell r="C1126" t="str">
            <v>Siragusa Nina</v>
          </cell>
          <cell r="D1126">
            <v>11315</v>
          </cell>
        </row>
        <row r="1127">
          <cell r="C1127" t="str">
            <v>zaccaria alberta</v>
          </cell>
          <cell r="D1127">
            <v>11316</v>
          </cell>
        </row>
        <row r="1128">
          <cell r="C1128" t="str">
            <v>GRECO LUCA GABRIELE</v>
          </cell>
          <cell r="D1128">
            <v>11317</v>
          </cell>
        </row>
        <row r="1129">
          <cell r="C1129" t="str">
            <v>Palermo Mario Alberto</v>
          </cell>
          <cell r="D1129">
            <v>11318</v>
          </cell>
        </row>
        <row r="1130">
          <cell r="C1130" t="str">
            <v>Polych Sofia</v>
          </cell>
          <cell r="D1130">
            <v>11319</v>
          </cell>
        </row>
        <row r="1131">
          <cell r="C1131" t="str">
            <v>Sofikiti Maria</v>
          </cell>
          <cell r="D1131">
            <v>11320</v>
          </cell>
        </row>
        <row r="1132">
          <cell r="C1132" t="str">
            <v>Scuderi Domenico</v>
          </cell>
          <cell r="D1132">
            <v>11322</v>
          </cell>
        </row>
        <row r="1133">
          <cell r="C1133" t="str">
            <v>palumbo Sebastiano</v>
          </cell>
          <cell r="D1133">
            <v>11324</v>
          </cell>
        </row>
        <row r="1134">
          <cell r="C1134" t="str">
            <v>Saiu Gabriel</v>
          </cell>
          <cell r="D1134">
            <v>11325</v>
          </cell>
        </row>
        <row r="1135">
          <cell r="C1135" t="str">
            <v>Scanagatta Federico</v>
          </cell>
          <cell r="D1135">
            <v>11326</v>
          </cell>
        </row>
        <row r="1136">
          <cell r="C1136" t="str">
            <v>Allemand Nicolas</v>
          </cell>
          <cell r="D1136">
            <v>11327</v>
          </cell>
        </row>
        <row r="1137">
          <cell r="C1137" t="str">
            <v>Troncone Aron</v>
          </cell>
          <cell r="D1137">
            <v>11328</v>
          </cell>
        </row>
        <row r="1138">
          <cell r="C1138" t="str">
            <v>Sacco Nicolò</v>
          </cell>
          <cell r="D1138">
            <v>11329</v>
          </cell>
        </row>
        <row r="1139">
          <cell r="C1139" t="str">
            <v>Lauro Grotto Sophia</v>
          </cell>
          <cell r="D1139">
            <v>11330</v>
          </cell>
        </row>
        <row r="1140">
          <cell r="C1140" t="str">
            <v>Laurenza Marco</v>
          </cell>
          <cell r="D1140">
            <v>11331</v>
          </cell>
        </row>
        <row r="1141">
          <cell r="C1141" t="str">
            <v>Gull Susanna</v>
          </cell>
          <cell r="D1141">
            <v>11332</v>
          </cell>
        </row>
        <row r="1142">
          <cell r="C1142" t="str">
            <v>Veronese Linda</v>
          </cell>
          <cell r="D1142">
            <v>11333</v>
          </cell>
        </row>
        <row r="1143">
          <cell r="C1143" t="str">
            <v>Ripa Lorenzo</v>
          </cell>
          <cell r="D1143">
            <v>11334</v>
          </cell>
        </row>
        <row r="1144">
          <cell r="C1144" t="str">
            <v>Teresi Laura</v>
          </cell>
          <cell r="D1144">
            <v>11335</v>
          </cell>
        </row>
        <row r="1145">
          <cell r="C1145" t="str">
            <v>Martinelli Sofia</v>
          </cell>
          <cell r="D1145">
            <v>11336</v>
          </cell>
        </row>
        <row r="1146">
          <cell r="C1146" t="str">
            <v>vicinanza flavia</v>
          </cell>
          <cell r="D1146">
            <v>11337</v>
          </cell>
        </row>
        <row r="1147">
          <cell r="C1147" t="str">
            <v>Goglia Giacomo</v>
          </cell>
          <cell r="D1147">
            <v>11338</v>
          </cell>
        </row>
        <row r="1148">
          <cell r="C1148" t="str">
            <v>DATTOLI CODISPOTI MARIO</v>
          </cell>
          <cell r="D1148">
            <v>11339</v>
          </cell>
        </row>
        <row r="1149">
          <cell r="C1149" t="str">
            <v>Guerrini Emil</v>
          </cell>
          <cell r="D1149">
            <v>11340</v>
          </cell>
        </row>
        <row r="1150">
          <cell r="C1150" t="str">
            <v>Vaccari Valerio</v>
          </cell>
          <cell r="D1150">
            <v>11341</v>
          </cell>
        </row>
        <row r="1151">
          <cell r="C1151" t="str">
            <v>De Sossi Carlotta</v>
          </cell>
          <cell r="D1151">
            <v>11342</v>
          </cell>
        </row>
        <row r="1152">
          <cell r="C1152" t="str">
            <v>Luise Jacopo</v>
          </cell>
          <cell r="D1152">
            <v>11343</v>
          </cell>
        </row>
        <row r="1153">
          <cell r="C1153" t="str">
            <v>LEONI RICCARDO</v>
          </cell>
          <cell r="D1153">
            <v>11344</v>
          </cell>
        </row>
        <row r="1154">
          <cell r="C1154" t="str">
            <v>Scipioni Luigi</v>
          </cell>
          <cell r="D1154">
            <v>11345</v>
          </cell>
        </row>
        <row r="1155">
          <cell r="C1155" t="str">
            <v>Marabini Dario</v>
          </cell>
          <cell r="D1155">
            <v>11346</v>
          </cell>
        </row>
        <row r="1156">
          <cell r="C1156" t="str">
            <v>Giannese Mattia Axel</v>
          </cell>
          <cell r="D1156">
            <v>11347</v>
          </cell>
        </row>
        <row r="1157">
          <cell r="C1157" t="str">
            <v>Salvatore Ugo</v>
          </cell>
          <cell r="D1157">
            <v>11348</v>
          </cell>
        </row>
        <row r="1158">
          <cell r="C1158" t="str">
            <v>Lami Mauro</v>
          </cell>
          <cell r="D1158">
            <v>11349</v>
          </cell>
        </row>
        <row r="1159">
          <cell r="C1159" t="str">
            <v>Cossignani Enrica</v>
          </cell>
          <cell r="D1159">
            <v>11350</v>
          </cell>
        </row>
        <row r="1160">
          <cell r="C1160" t="str">
            <v>Giovannelli Niccolò</v>
          </cell>
          <cell r="D1160">
            <v>11351</v>
          </cell>
        </row>
        <row r="1161">
          <cell r="C1161" t="str">
            <v>Celebrini Riccardo</v>
          </cell>
          <cell r="D1161">
            <v>11352</v>
          </cell>
        </row>
        <row r="1162">
          <cell r="C1162" t="str">
            <v>DUCA FRANCESCO</v>
          </cell>
          <cell r="D1162">
            <v>11353</v>
          </cell>
        </row>
        <row r="1163">
          <cell r="C1163" t="str">
            <v>Pioggia Edoardo</v>
          </cell>
          <cell r="D1163">
            <v>11354</v>
          </cell>
        </row>
        <row r="1164">
          <cell r="C1164" t="str">
            <v>Fravezzi Ginevra</v>
          </cell>
          <cell r="D1164">
            <v>11355</v>
          </cell>
        </row>
        <row r="1165">
          <cell r="C1165" t="str">
            <v>LUPI DIEGO</v>
          </cell>
          <cell r="D1165">
            <v>11356</v>
          </cell>
        </row>
        <row r="1166">
          <cell r="C1166" t="str">
            <v>Bartelucci Luca</v>
          </cell>
          <cell r="D1166">
            <v>11357</v>
          </cell>
        </row>
        <row r="1167">
          <cell r="C1167" t="str">
            <v>Lucchesi Andrea</v>
          </cell>
          <cell r="D1167">
            <v>11358</v>
          </cell>
        </row>
        <row r="1168">
          <cell r="C1168" t="str">
            <v>PERAZZI LISA</v>
          </cell>
          <cell r="D1168">
            <v>11359</v>
          </cell>
        </row>
        <row r="1169">
          <cell r="C1169" t="str">
            <v>Cardona Giovanni</v>
          </cell>
          <cell r="D1169">
            <v>11360</v>
          </cell>
        </row>
        <row r="1170">
          <cell r="C1170" t="str">
            <v>Cafagna Davide</v>
          </cell>
          <cell r="D1170">
            <v>11361</v>
          </cell>
        </row>
        <row r="1171">
          <cell r="C1171" t="str">
            <v>Zorzin Massimiliano</v>
          </cell>
          <cell r="D1171">
            <v>11362</v>
          </cell>
        </row>
        <row r="1172">
          <cell r="C1172" t="str">
            <v>Perna Stella</v>
          </cell>
          <cell r="D1172">
            <v>11363</v>
          </cell>
        </row>
        <row r="1173">
          <cell r="C1173" t="str">
            <v>Felappi Federico</v>
          </cell>
          <cell r="D1173">
            <v>11364</v>
          </cell>
        </row>
        <row r="1174">
          <cell r="C1174" t="str">
            <v>Garattoni Cecilia</v>
          </cell>
          <cell r="D1174">
            <v>11365</v>
          </cell>
        </row>
        <row r="1175">
          <cell r="C1175" t="str">
            <v>Roberti Livia</v>
          </cell>
          <cell r="D1175">
            <v>11366</v>
          </cell>
        </row>
        <row r="1176">
          <cell r="C1176" t="str">
            <v>Fagioli Edoardo</v>
          </cell>
          <cell r="D1176">
            <v>11367</v>
          </cell>
        </row>
        <row r="1177">
          <cell r="C1177" t="str">
            <v>Catalfo Giorgio</v>
          </cell>
          <cell r="D1177">
            <v>11368</v>
          </cell>
        </row>
        <row r="1178">
          <cell r="C1178" t="str">
            <v>Biancheri Alberto</v>
          </cell>
          <cell r="D1178">
            <v>11369</v>
          </cell>
        </row>
        <row r="1179">
          <cell r="C1179" t="str">
            <v>Morassutti Enrico</v>
          </cell>
          <cell r="D1179">
            <v>11370</v>
          </cell>
        </row>
        <row r="1180">
          <cell r="C1180" t="str">
            <v>Locati Alessandro</v>
          </cell>
          <cell r="D1180">
            <v>11371</v>
          </cell>
        </row>
        <row r="1181">
          <cell r="C1181" t="str">
            <v>Attolico Matteo</v>
          </cell>
          <cell r="D1181">
            <v>11372</v>
          </cell>
        </row>
        <row r="1182">
          <cell r="C1182" t="str">
            <v>albanese sara</v>
          </cell>
          <cell r="D1182">
            <v>11373</v>
          </cell>
        </row>
        <row r="1183">
          <cell r="C1183" t="str">
            <v>Gagliano Gennaro</v>
          </cell>
          <cell r="D1183">
            <v>11374</v>
          </cell>
        </row>
        <row r="1184">
          <cell r="C1184" t="str">
            <v>Togni Gianmarco</v>
          </cell>
          <cell r="D1184">
            <v>11375</v>
          </cell>
        </row>
        <row r="1185">
          <cell r="C1185" t="str">
            <v>Mirizzi Stanghellini Perilli Alice</v>
          </cell>
          <cell r="D1185">
            <v>11376</v>
          </cell>
        </row>
        <row r="1186">
          <cell r="C1186" t="str">
            <v>Vannucchi Aurora</v>
          </cell>
          <cell r="D1186">
            <v>11377</v>
          </cell>
        </row>
        <row r="1187">
          <cell r="C1187" t="str">
            <v>De Rosa Sabrina</v>
          </cell>
          <cell r="D1187">
            <v>11378</v>
          </cell>
        </row>
        <row r="1188">
          <cell r="C1188" t="str">
            <v>Patron Zennaro Rachele</v>
          </cell>
          <cell r="D1188">
            <v>11379</v>
          </cell>
        </row>
        <row r="1189">
          <cell r="C1189" t="str">
            <v>Vezzani Rumi</v>
          </cell>
          <cell r="D1189">
            <v>11380</v>
          </cell>
        </row>
        <row r="1190">
          <cell r="C1190" t="str">
            <v>VICIDOMINI MARIA LUCREZIA</v>
          </cell>
          <cell r="D1190">
            <v>11381</v>
          </cell>
        </row>
        <row r="1191">
          <cell r="C1191" t="str">
            <v>KIRK Georgia Elvera</v>
          </cell>
          <cell r="D1191">
            <v>11382</v>
          </cell>
        </row>
        <row r="1192">
          <cell r="C1192" t="str">
            <v>Tanghetti Isabel</v>
          </cell>
          <cell r="D1192">
            <v>11383</v>
          </cell>
        </row>
        <row r="1193">
          <cell r="C1193" t="str">
            <v>Dal Bon Arturo</v>
          </cell>
          <cell r="D1193">
            <v>11384</v>
          </cell>
        </row>
        <row r="1194">
          <cell r="C1194" t="str">
            <v>Montalbano Livio</v>
          </cell>
          <cell r="D1194">
            <v>11385</v>
          </cell>
        </row>
        <row r="1195">
          <cell r="C1195" t="str">
            <v>Fornasiero Sergio</v>
          </cell>
          <cell r="D1195">
            <v>11386</v>
          </cell>
        </row>
        <row r="1196">
          <cell r="C1196" t="str">
            <v>Giorgino Lia</v>
          </cell>
          <cell r="D1196">
            <v>11387</v>
          </cell>
        </row>
        <row r="1197">
          <cell r="C1197" t="str">
            <v>Litargini Duccio</v>
          </cell>
          <cell r="D1197">
            <v>11388</v>
          </cell>
        </row>
        <row r="1198">
          <cell r="C1198" t="str">
            <v>Salvatore Emilia</v>
          </cell>
          <cell r="D1198">
            <v>11389</v>
          </cell>
        </row>
        <row r="1199">
          <cell r="C1199" t="str">
            <v>Manzo Caterina</v>
          </cell>
          <cell r="D1199">
            <v>11390</v>
          </cell>
        </row>
        <row r="1200">
          <cell r="C1200" t="str">
            <v>Rizzi Mattia</v>
          </cell>
          <cell r="D1200">
            <v>11392</v>
          </cell>
        </row>
        <row r="1201">
          <cell r="C1201" t="str">
            <v>Romani Francesco</v>
          </cell>
          <cell r="D1201">
            <v>11393</v>
          </cell>
        </row>
        <row r="1202">
          <cell r="C1202" t="str">
            <v>Magi Irene</v>
          </cell>
          <cell r="D1202">
            <v>11394</v>
          </cell>
        </row>
        <row r="1203">
          <cell r="C1203" t="str">
            <v>Verticchio Lavinia</v>
          </cell>
          <cell r="D1203">
            <v>11395</v>
          </cell>
        </row>
        <row r="1204">
          <cell r="C1204" t="str">
            <v>tisci koen</v>
          </cell>
          <cell r="D1204">
            <v>11396</v>
          </cell>
        </row>
        <row r="1205">
          <cell r="C1205" t="str">
            <v>Di Lauro Giovanni</v>
          </cell>
          <cell r="D1205">
            <v>11398</v>
          </cell>
        </row>
        <row r="1206">
          <cell r="C1206" t="str">
            <v>Vincenzi Federico</v>
          </cell>
          <cell r="D1206">
            <v>11399</v>
          </cell>
        </row>
        <row r="1207">
          <cell r="C1207" t="str">
            <v>Prestana Felicia</v>
          </cell>
          <cell r="D1207">
            <v>11400</v>
          </cell>
        </row>
        <row r="1208">
          <cell r="C1208" t="str">
            <v>Demuro Lorenzo</v>
          </cell>
          <cell r="D1208">
            <v>11401</v>
          </cell>
        </row>
        <row r="1209">
          <cell r="C1209" t="str">
            <v>Girani Christian</v>
          </cell>
          <cell r="D1209">
            <v>11402</v>
          </cell>
        </row>
        <row r="1210">
          <cell r="C1210" t="str">
            <v>Giudice Magda</v>
          </cell>
          <cell r="D1210">
            <v>11403</v>
          </cell>
        </row>
        <row r="1211">
          <cell r="C1211" t="str">
            <v>FORLIVESI ARIANNA</v>
          </cell>
          <cell r="D1211">
            <v>11404</v>
          </cell>
        </row>
        <row r="1212">
          <cell r="C1212" t="str">
            <v>Modugno Francesco</v>
          </cell>
          <cell r="D1212">
            <v>11405</v>
          </cell>
        </row>
        <row r="1213">
          <cell r="C1213" t="str">
            <v>Manfrone Stefano</v>
          </cell>
          <cell r="D1213">
            <v>11406</v>
          </cell>
        </row>
        <row r="1214">
          <cell r="C1214" t="str">
            <v>Smotlak Axel Nicolaas</v>
          </cell>
          <cell r="D1214">
            <v>11407</v>
          </cell>
        </row>
        <row r="1215">
          <cell r="C1215" t="str">
            <v>Antoniazzi Gabriele</v>
          </cell>
          <cell r="D1215">
            <v>11408</v>
          </cell>
        </row>
        <row r="1216">
          <cell r="C1216" t="str">
            <v>PERINI ASIA</v>
          </cell>
          <cell r="D1216">
            <v>11409</v>
          </cell>
        </row>
        <row r="1217">
          <cell r="C1217" t="str">
            <v>Restano Cassulini Pietro</v>
          </cell>
          <cell r="D1217">
            <v>11410</v>
          </cell>
        </row>
        <row r="1218">
          <cell r="C1218" t="str">
            <v>Cozzolino Irene</v>
          </cell>
          <cell r="D1218">
            <v>11411</v>
          </cell>
        </row>
        <row r="1219">
          <cell r="C1219" t="str">
            <v>Pautasso Emanuele</v>
          </cell>
          <cell r="D1219">
            <v>11412</v>
          </cell>
        </row>
        <row r="1220">
          <cell r="C1220" t="str">
            <v>GIAMPAOLI DANIEL</v>
          </cell>
          <cell r="D1220">
            <v>11414</v>
          </cell>
        </row>
        <row r="1221">
          <cell r="C1221" t="str">
            <v>Pasino Federico</v>
          </cell>
          <cell r="D1221">
            <v>11415</v>
          </cell>
        </row>
        <row r="1222">
          <cell r="C1222" t="str">
            <v>Barbieri Vincenzo</v>
          </cell>
          <cell r="D1222">
            <v>11416</v>
          </cell>
        </row>
        <row r="1223">
          <cell r="C1223" t="str">
            <v>Morsiani Camilla</v>
          </cell>
          <cell r="D1223">
            <v>11417</v>
          </cell>
        </row>
        <row r="1224">
          <cell r="C1224" t="str">
            <v>DI MARTINO NUNZIO</v>
          </cell>
          <cell r="D1224">
            <v>11418</v>
          </cell>
        </row>
        <row r="1225">
          <cell r="C1225" t="str">
            <v>Agostini Andrea</v>
          </cell>
          <cell r="D1225">
            <v>11419</v>
          </cell>
        </row>
        <row r="1226">
          <cell r="C1226" t="str">
            <v>Baldelli Pietro</v>
          </cell>
          <cell r="D1226">
            <v>11420</v>
          </cell>
        </row>
        <row r="1227">
          <cell r="C1227" t="str">
            <v>Slobez Elisa</v>
          </cell>
          <cell r="D1227">
            <v>11421</v>
          </cell>
        </row>
        <row r="1228">
          <cell r="C1228" t="str">
            <v>Imbimbo Michele</v>
          </cell>
          <cell r="D1228">
            <v>11422</v>
          </cell>
        </row>
        <row r="1229">
          <cell r="C1229" t="str">
            <v>Manzo Sofia</v>
          </cell>
          <cell r="D1229">
            <v>11423</v>
          </cell>
        </row>
        <row r="1230">
          <cell r="C1230" t="str">
            <v>Di Dio Beatrice Emilia Giulia</v>
          </cell>
          <cell r="D1230">
            <v>11424</v>
          </cell>
        </row>
        <row r="1231">
          <cell r="C1231" t="str">
            <v>Neroni Mattia</v>
          </cell>
          <cell r="D1231">
            <v>11425</v>
          </cell>
        </row>
        <row r="1232">
          <cell r="C1232" t="str">
            <v>LODIGIANI LEONARDO ALBERTO</v>
          </cell>
          <cell r="D1232">
            <v>11426</v>
          </cell>
        </row>
        <row r="1233">
          <cell r="C1233" t="str">
            <v>Bianchini Jacopo</v>
          </cell>
          <cell r="D1233">
            <v>11428</v>
          </cell>
        </row>
        <row r="1234">
          <cell r="C1234" t="str">
            <v>Mininni emiliano</v>
          </cell>
          <cell r="D1234">
            <v>11429</v>
          </cell>
        </row>
        <row r="1235">
          <cell r="C1235" t="str">
            <v>Fubiani Arianna</v>
          </cell>
          <cell r="D1235">
            <v>11432</v>
          </cell>
        </row>
        <row r="1236">
          <cell r="C1236" t="str">
            <v>Greco Michele</v>
          </cell>
          <cell r="D1236">
            <v>11433</v>
          </cell>
        </row>
        <row r="1237">
          <cell r="C1237" t="str">
            <v>danesin vittoria</v>
          </cell>
          <cell r="D1237">
            <v>11434</v>
          </cell>
        </row>
        <row r="1238">
          <cell r="C1238" t="str">
            <v>Silva Riccardo</v>
          </cell>
          <cell r="D1238">
            <v>11435</v>
          </cell>
        </row>
        <row r="1239">
          <cell r="C1239" t="str">
            <v>De Felice Giulio</v>
          </cell>
          <cell r="D1239">
            <v>11437</v>
          </cell>
        </row>
        <row r="1240">
          <cell r="C1240" t="str">
            <v>Caspani Ambrogio Miguel</v>
          </cell>
          <cell r="D1240">
            <v>11438</v>
          </cell>
        </row>
        <row r="1241">
          <cell r="C1241" t="str">
            <v>Buzzelli Matteo</v>
          </cell>
          <cell r="D1241">
            <v>11439</v>
          </cell>
        </row>
        <row r="1242">
          <cell r="C1242" t="str">
            <v>Fornaciai Federico</v>
          </cell>
          <cell r="D1242">
            <v>11440</v>
          </cell>
        </row>
        <row r="1243">
          <cell r="C1243" t="str">
            <v>Fontanot Andrea</v>
          </cell>
          <cell r="D1243">
            <v>11441</v>
          </cell>
        </row>
        <row r="1244">
          <cell r="C1244" t="str">
            <v>Penzo Emma</v>
          </cell>
          <cell r="D1244">
            <v>11442</v>
          </cell>
        </row>
        <row r="1245">
          <cell r="C1245" t="str">
            <v>ANNIS MARGHERITA</v>
          </cell>
          <cell r="D1245">
            <v>11444</v>
          </cell>
        </row>
        <row r="1246">
          <cell r="C1246" t="str">
            <v>Formaggio Daniele</v>
          </cell>
          <cell r="D1246">
            <v>11445</v>
          </cell>
        </row>
        <row r="1247">
          <cell r="C1247" t="str">
            <v>Galfano Linda</v>
          </cell>
          <cell r="D1247">
            <v>11446</v>
          </cell>
        </row>
        <row r="1248">
          <cell r="C1248" t="str">
            <v>Visintainer Giorgio</v>
          </cell>
          <cell r="D1248">
            <v>11447</v>
          </cell>
        </row>
        <row r="1249">
          <cell r="C1249" t="str">
            <v>Bertagnolli Katia</v>
          </cell>
          <cell r="D1249">
            <v>11448</v>
          </cell>
        </row>
        <row r="1250">
          <cell r="C1250" t="str">
            <v>Barchetti Leo Maximilian</v>
          </cell>
          <cell r="D1250">
            <v>11449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ircoli"/>
      <sheetName val="Statistiche Generali"/>
      <sheetName val="Grafici"/>
      <sheetName val="Statistiche per zon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Statistiche per zona (2)"/>
      <sheetName val="Foglio1"/>
    </sheetNames>
    <sheetDataSet>
      <sheetData sheetId="0">
        <row r="2">
          <cell r="C2" t="str">
            <v>Galli Giovanni</v>
          </cell>
          <cell r="D2">
            <v>1</v>
          </cell>
          <cell r="E2">
            <v>1</v>
          </cell>
          <cell r="F2">
            <v>99051</v>
          </cell>
          <cell r="G2" t="str">
            <v>Giovanni</v>
          </cell>
          <cell r="H2" t="str">
            <v>Galli</v>
          </cell>
          <cell r="I2" t="str">
            <v>31/12/1950</v>
          </cell>
          <cell r="J2" t="str">
            <v>giannigalliaicl@gmail.com</v>
          </cell>
          <cell r="K2" t="str">
            <v>M</v>
          </cell>
          <cell r="L2">
            <v>72</v>
          </cell>
          <cell r="M2" t="str">
            <v>ILCA 7</v>
          </cell>
          <cell r="N2" t="str">
            <v>CIRCOLO NAUTICO LIVORNO ASD</v>
          </cell>
          <cell r="O2" t="str">
            <v>II</v>
          </cell>
          <cell r="P2">
            <v>45291</v>
          </cell>
          <cell r="Q2">
            <v>73</v>
          </cell>
          <cell r="R2" t="str">
            <v>Gran Gran Master</v>
          </cell>
          <cell r="S2">
            <v>2</v>
          </cell>
          <cell r="T2">
            <v>45211</v>
          </cell>
          <cell r="U2" t="str">
            <v>Circ Nautico Livorno Ass SportDil</v>
          </cell>
        </row>
        <row r="3">
          <cell r="C3" t="str">
            <v>Carnevali Stefano</v>
          </cell>
          <cell r="D3">
            <v>3</v>
          </cell>
          <cell r="E3">
            <v>3</v>
          </cell>
          <cell r="F3">
            <v>41796</v>
          </cell>
          <cell r="G3" t="str">
            <v>Stefano</v>
          </cell>
          <cell r="H3" t="str">
            <v>Carnevali</v>
          </cell>
          <cell r="I3" t="str">
            <v>22/06/1962</v>
          </cell>
          <cell r="J3" t="str">
            <v>caribo@hotmail.it</v>
          </cell>
          <cell r="K3" t="str">
            <v>M</v>
          </cell>
          <cell r="L3">
            <v>60</v>
          </cell>
          <cell r="M3" t="str">
            <v>ILCA 7</v>
          </cell>
          <cell r="N3" t="str">
            <v>CIRCOLO NAUTICO LIVORNO ASD</v>
          </cell>
          <cell r="O3" t="str">
            <v>II</v>
          </cell>
          <cell r="P3">
            <v>45291</v>
          </cell>
          <cell r="Q3">
            <v>61</v>
          </cell>
          <cell r="R3" t="str">
            <v>Gran Master</v>
          </cell>
          <cell r="S3">
            <v>2</v>
          </cell>
          <cell r="T3">
            <v>45174</v>
          </cell>
          <cell r="U3" t="str">
            <v>Circ Nautico Livorno Ass SportDil</v>
          </cell>
        </row>
        <row r="4">
          <cell r="C4" t="str">
            <v>Vivaldi Lorenzo</v>
          </cell>
          <cell r="D4">
            <v>4</v>
          </cell>
          <cell r="E4">
            <v>4</v>
          </cell>
          <cell r="F4">
            <v>326343</v>
          </cell>
          <cell r="G4" t="str">
            <v>Lorenzo</v>
          </cell>
          <cell r="H4" t="str">
            <v>Vivaldi</v>
          </cell>
          <cell r="I4" t="str">
            <v>20/12/1965</v>
          </cell>
          <cell r="J4" t="str">
            <v>agenziavivaldi@gmail.com</v>
          </cell>
          <cell r="K4" t="str">
            <v>M</v>
          </cell>
          <cell r="L4">
            <v>57</v>
          </cell>
          <cell r="M4" t="str">
            <v>ILCA 7</v>
          </cell>
          <cell r="N4" t="str">
            <v>CIRCOLO NAUTICO LIVORNO ASD</v>
          </cell>
          <cell r="O4" t="str">
            <v>II</v>
          </cell>
          <cell r="P4">
            <v>45291</v>
          </cell>
          <cell r="Q4">
            <v>58</v>
          </cell>
          <cell r="R4" t="str">
            <v>Gran Master</v>
          </cell>
          <cell r="S4">
            <v>2</v>
          </cell>
          <cell r="T4">
            <v>0</v>
          </cell>
          <cell r="U4" t="str">
            <v>Circ Nautico Livorno Ass SportDil</v>
          </cell>
        </row>
        <row r="5">
          <cell r="C5" t="str">
            <v>Panada Cristiano</v>
          </cell>
          <cell r="D5">
            <v>5</v>
          </cell>
          <cell r="E5">
            <v>5</v>
          </cell>
          <cell r="F5">
            <v>507553</v>
          </cell>
          <cell r="G5" t="str">
            <v>Cristiano</v>
          </cell>
          <cell r="H5" t="str">
            <v>Panada</v>
          </cell>
          <cell r="I5" t="str">
            <v>30/05/1968</v>
          </cell>
          <cell r="J5" t="str">
            <v>crpanada@gmail.com</v>
          </cell>
          <cell r="K5" t="str">
            <v>M</v>
          </cell>
          <cell r="L5">
            <v>54</v>
          </cell>
          <cell r="M5" t="str">
            <v>ILCA 7</v>
          </cell>
          <cell r="N5" t="str">
            <v>GRUPPO DILETTANTISTICO VELA LNI NAPOLI</v>
          </cell>
          <cell r="O5" t="str">
            <v>V</v>
          </cell>
          <cell r="P5">
            <v>45291</v>
          </cell>
          <cell r="Q5">
            <v>55</v>
          </cell>
          <cell r="R5" t="str">
            <v>Gran Master</v>
          </cell>
          <cell r="S5">
            <v>5</v>
          </cell>
          <cell r="T5">
            <v>45304</v>
          </cell>
          <cell r="U5" t="str">
            <v>GDV LNI Napoli</v>
          </cell>
        </row>
        <row r="6">
          <cell r="C6" t="str">
            <v>De Angelis Paolo</v>
          </cell>
          <cell r="D6">
            <v>8</v>
          </cell>
          <cell r="E6">
            <v>8</v>
          </cell>
          <cell r="F6">
            <v>14101</v>
          </cell>
          <cell r="G6" t="str">
            <v>Paolo</v>
          </cell>
          <cell r="H6" t="str">
            <v>De Angelis</v>
          </cell>
          <cell r="I6" t="str">
            <v>18/12/1958</v>
          </cell>
          <cell r="J6" t="str">
            <v>deangelissailcoach@tiscali.it</v>
          </cell>
          <cell r="K6" t="str">
            <v>M</v>
          </cell>
          <cell r="L6">
            <v>64</v>
          </cell>
          <cell r="M6" t="str">
            <v>ILCA 7</v>
          </cell>
          <cell r="N6" t="str">
            <v>GRUPPO DILETTANTISTICO VELA LNI BELLUNO</v>
          </cell>
          <cell r="O6" t="str">
            <v>XII</v>
          </cell>
          <cell r="P6">
            <v>45291</v>
          </cell>
          <cell r="Q6">
            <v>65</v>
          </cell>
          <cell r="R6" t="str">
            <v>Gran Gran Master</v>
          </cell>
          <cell r="S6">
            <v>12</v>
          </cell>
          <cell r="T6">
            <v>0</v>
          </cell>
          <cell r="U6" t="str">
            <v>GDV LNI Belluno</v>
          </cell>
        </row>
        <row r="7">
          <cell r="C7" t="str">
            <v>Albano Carolina</v>
          </cell>
          <cell r="D7">
            <v>18</v>
          </cell>
          <cell r="E7">
            <v>18</v>
          </cell>
          <cell r="F7">
            <v>759579</v>
          </cell>
          <cell r="G7" t="str">
            <v>Carolina</v>
          </cell>
          <cell r="H7" t="str">
            <v>Albano</v>
          </cell>
          <cell r="I7" t="str">
            <v>20/08/1998</v>
          </cell>
          <cell r="J7" t="str">
            <v>carolina.albano1998@gmail.com</v>
          </cell>
          <cell r="K7" t="str">
            <v>F</v>
          </cell>
          <cell r="L7">
            <v>24</v>
          </cell>
          <cell r="M7" t="str">
            <v>ILCA 6</v>
          </cell>
          <cell r="N7" t="str">
            <v>SEZIONE VELA GUARDIA FINANZA</v>
          </cell>
          <cell r="O7" t="str">
            <v>IV</v>
          </cell>
          <cell r="P7">
            <v>45291</v>
          </cell>
          <cell r="Q7">
            <v>25</v>
          </cell>
          <cell r="R7" t="str">
            <v>Seniores</v>
          </cell>
          <cell r="S7">
            <v>4</v>
          </cell>
          <cell r="T7">
            <v>45315</v>
          </cell>
          <cell r="U7" t="str">
            <v>Sez.Vela GuardiadiFinanza</v>
          </cell>
        </row>
        <row r="8">
          <cell r="C8" t="str">
            <v>Basile Ciro</v>
          </cell>
          <cell r="D8">
            <v>22</v>
          </cell>
          <cell r="E8">
            <v>22</v>
          </cell>
          <cell r="F8">
            <v>783226</v>
          </cell>
          <cell r="G8" t="str">
            <v>Ciro</v>
          </cell>
          <cell r="H8" t="str">
            <v>Basile</v>
          </cell>
          <cell r="I8" t="str">
            <v>03/10/2000</v>
          </cell>
          <cell r="J8" t="str">
            <v>ciroilgrande10@hotmail.it</v>
          </cell>
          <cell r="K8" t="str">
            <v>M</v>
          </cell>
          <cell r="L8">
            <v>22</v>
          </cell>
          <cell r="M8" t="str">
            <v>ILCA 7</v>
          </cell>
          <cell r="N8" t="str">
            <v>CIRCOLO DELLA VELA BARI - ASD</v>
          </cell>
          <cell r="O8" t="str">
            <v>VIII</v>
          </cell>
          <cell r="P8">
            <v>45291</v>
          </cell>
          <cell r="Q8">
            <v>23</v>
          </cell>
          <cell r="R8" t="str">
            <v>Seniores</v>
          </cell>
          <cell r="S8">
            <v>8</v>
          </cell>
          <cell r="T8">
            <v>45323</v>
          </cell>
          <cell r="U8" t="str">
            <v>Circolo Vela Bari ASD</v>
          </cell>
        </row>
        <row r="9">
          <cell r="C9" t="str">
            <v>Barabino Cesare</v>
          </cell>
          <cell r="D9">
            <v>33</v>
          </cell>
          <cell r="E9">
            <v>33</v>
          </cell>
          <cell r="F9">
            <v>841964</v>
          </cell>
          <cell r="G9" t="str">
            <v>Cesare</v>
          </cell>
          <cell r="H9" t="str">
            <v>Barabino</v>
          </cell>
          <cell r="I9" t="str">
            <v>10/02/2002</v>
          </cell>
          <cell r="J9" t="str">
            <v>12tabarca@gmail.com</v>
          </cell>
          <cell r="K9" t="str">
            <v>M</v>
          </cell>
          <cell r="L9">
            <v>21</v>
          </cell>
          <cell r="M9" t="str">
            <v>ILCA 7</v>
          </cell>
          <cell r="N9" t="str">
            <v>YACHT CLUB OLBIA ASD</v>
          </cell>
          <cell r="O9" t="str">
            <v>III</v>
          </cell>
          <cell r="P9">
            <v>45291</v>
          </cell>
          <cell r="Q9">
            <v>21</v>
          </cell>
          <cell r="R9" t="str">
            <v>Seniores</v>
          </cell>
          <cell r="S9">
            <v>3</v>
          </cell>
          <cell r="T9">
            <v>45334</v>
          </cell>
          <cell r="U9" t="str">
            <v>YC Costa Smeralda ASD</v>
          </cell>
        </row>
        <row r="10">
          <cell r="C10" t="str">
            <v>Baravelli Guido</v>
          </cell>
          <cell r="D10">
            <v>34</v>
          </cell>
          <cell r="E10">
            <v>34</v>
          </cell>
          <cell r="F10">
            <v>206000</v>
          </cell>
          <cell r="G10" t="str">
            <v>Guido</v>
          </cell>
          <cell r="H10" t="str">
            <v>Baravelli</v>
          </cell>
          <cell r="I10">
            <v>24280</v>
          </cell>
          <cell r="J10" t="str">
            <v>guido_baravelli@libero.it</v>
          </cell>
          <cell r="K10" t="str">
            <v>M</v>
          </cell>
          <cell r="L10">
            <v>56</v>
          </cell>
          <cell r="M10" t="str">
            <v>ILCA 6</v>
          </cell>
          <cell r="N10" t="str">
            <v>C.U.S. BOLOGNA ASD</v>
          </cell>
          <cell r="O10" t="str">
            <v>XI</v>
          </cell>
          <cell r="P10">
            <v>45291</v>
          </cell>
          <cell r="Q10">
            <v>57</v>
          </cell>
          <cell r="R10" t="str">
            <v>Gran Master</v>
          </cell>
          <cell r="S10">
            <v>11</v>
          </cell>
          <cell r="T10">
            <v>45388</v>
          </cell>
          <cell r="U10" t="str">
            <v>C.U.S. Bologna Ass Sport Dil</v>
          </cell>
        </row>
        <row r="11">
          <cell r="C11" t="str">
            <v>Barozzi Mauro</v>
          </cell>
          <cell r="D11">
            <v>36</v>
          </cell>
          <cell r="E11">
            <v>36</v>
          </cell>
          <cell r="F11">
            <v>174124</v>
          </cell>
          <cell r="G11" t="str">
            <v>Mauro</v>
          </cell>
          <cell r="H11" t="str">
            <v>Barozzi</v>
          </cell>
          <cell r="I11" t="str">
            <v>20/08/1975</v>
          </cell>
          <cell r="J11" t="str">
            <v>b.mauro@libero.it</v>
          </cell>
          <cell r="K11" t="str">
            <v>M</v>
          </cell>
          <cell r="L11">
            <v>47</v>
          </cell>
          <cell r="M11" t="str">
            <v>ILCA 7</v>
          </cell>
          <cell r="N11" t="str">
            <v>ALTRO/OTHER</v>
          </cell>
          <cell r="P11">
            <v>45291</v>
          </cell>
          <cell r="Q11">
            <v>48</v>
          </cell>
          <cell r="R11" t="str">
            <v>Master</v>
          </cell>
          <cell r="S11">
            <v>15</v>
          </cell>
          <cell r="T11">
            <v>45322</v>
          </cell>
          <cell r="U11" t="str">
            <v>LNI Sez.V. Crema</v>
          </cell>
        </row>
        <row r="12">
          <cell r="C12" t="str">
            <v>Basso Luca</v>
          </cell>
          <cell r="D12">
            <v>38</v>
          </cell>
          <cell r="E12">
            <v>38</v>
          </cell>
          <cell r="F12">
            <v>756054</v>
          </cell>
          <cell r="G12" t="str">
            <v>Luca</v>
          </cell>
          <cell r="H12" t="str">
            <v>Basso</v>
          </cell>
          <cell r="I12" t="str">
            <v>28/09/1967</v>
          </cell>
          <cell r="J12" t="str">
            <v>l.basso@primabase.it</v>
          </cell>
          <cell r="K12" t="str">
            <v>M</v>
          </cell>
          <cell r="L12">
            <v>55</v>
          </cell>
          <cell r="M12" t="str">
            <v>ILCA 7</v>
          </cell>
          <cell r="N12" t="str">
            <v>CLUB VELA PORTOCIVITANOVA ASSOCIAZIONE DILETTANTISTICA</v>
          </cell>
          <cell r="O12" t="str">
            <v>X</v>
          </cell>
          <cell r="P12">
            <v>45291</v>
          </cell>
          <cell r="Q12">
            <v>56</v>
          </cell>
          <cell r="R12" t="str">
            <v>Gran Master</v>
          </cell>
          <cell r="S12">
            <v>10</v>
          </cell>
          <cell r="T12">
            <v>45194</v>
          </cell>
          <cell r="U12" t="str">
            <v>C.V.Portocivitanova Ass Dilet</v>
          </cell>
        </row>
        <row r="13">
          <cell r="C13" t="str">
            <v>Beretta Davide</v>
          </cell>
          <cell r="D13">
            <v>39</v>
          </cell>
          <cell r="E13">
            <v>39</v>
          </cell>
          <cell r="F13">
            <v>788360</v>
          </cell>
          <cell r="G13" t="str">
            <v>Davide</v>
          </cell>
          <cell r="H13" t="str">
            <v>Beretta</v>
          </cell>
          <cell r="I13" t="str">
            <v>28/09/1966</v>
          </cell>
          <cell r="J13" t="str">
            <v>d.beretta66@gmail.com</v>
          </cell>
          <cell r="K13" t="str">
            <v>M</v>
          </cell>
          <cell r="L13">
            <v>56</v>
          </cell>
          <cell r="M13" t="str">
            <v>ILCA 7</v>
          </cell>
          <cell r="N13" t="str">
            <v>CIRCOLO VELICO TIVANO ASD</v>
          </cell>
          <cell r="O13" t="str">
            <v>XV</v>
          </cell>
          <cell r="P13">
            <v>45291</v>
          </cell>
          <cell r="Q13">
            <v>57</v>
          </cell>
          <cell r="R13" t="str">
            <v>Gran Master</v>
          </cell>
          <cell r="S13">
            <v>15</v>
          </cell>
          <cell r="T13">
            <v>45310</v>
          </cell>
          <cell r="U13" t="str">
            <v>Circolo VelicoTivano AssSportDil</v>
          </cell>
        </row>
        <row r="14">
          <cell r="C14" t="str">
            <v>Bertacchi Luca Francesco</v>
          </cell>
          <cell r="D14">
            <v>41</v>
          </cell>
          <cell r="E14">
            <v>41</v>
          </cell>
          <cell r="F14">
            <v>112699</v>
          </cell>
          <cell r="G14" t="str">
            <v>Luca Francesco</v>
          </cell>
          <cell r="H14" t="str">
            <v>Bertacchi</v>
          </cell>
          <cell r="I14">
            <v>26024</v>
          </cell>
          <cell r="J14" t="str">
            <v>lfbertacchi@gmail.com</v>
          </cell>
          <cell r="K14" t="str">
            <v>M</v>
          </cell>
          <cell r="L14">
            <v>51</v>
          </cell>
          <cell r="M14" t="str">
            <v>ILCA 7</v>
          </cell>
          <cell r="N14" t="str">
            <v>CIRCOLO VELA BELLANO ASD</v>
          </cell>
          <cell r="O14" t="str">
            <v>XV</v>
          </cell>
          <cell r="P14">
            <v>45291</v>
          </cell>
          <cell r="Q14">
            <v>52</v>
          </cell>
          <cell r="R14" t="str">
            <v>Master</v>
          </cell>
          <cell r="S14">
            <v>15</v>
          </cell>
          <cell r="T14">
            <v>45280</v>
          </cell>
          <cell r="U14" t="str">
            <v>C Vela Bellano Ass Sport Dilet</v>
          </cell>
        </row>
        <row r="15">
          <cell r="C15" t="str">
            <v>Bertolini Antonio</v>
          </cell>
          <cell r="D15">
            <v>42</v>
          </cell>
          <cell r="E15">
            <v>42</v>
          </cell>
          <cell r="F15">
            <v>616539</v>
          </cell>
          <cell r="G15" t="str">
            <v>Antonio</v>
          </cell>
          <cell r="H15" t="str">
            <v>Bertolini</v>
          </cell>
          <cell r="I15" t="str">
            <v>09/09/1966</v>
          </cell>
          <cell r="J15" t="str">
            <v>beria66@hotmail.it</v>
          </cell>
          <cell r="K15" t="str">
            <v>M</v>
          </cell>
          <cell r="L15">
            <v>56</v>
          </cell>
          <cell r="M15" t="str">
            <v>ILCA 7</v>
          </cell>
          <cell r="N15" t="str">
            <v>CIRCOLO DELLA VELA ERIX - ASD</v>
          </cell>
          <cell r="O15" t="str">
            <v>II</v>
          </cell>
          <cell r="P15">
            <v>45291</v>
          </cell>
          <cell r="Q15">
            <v>57</v>
          </cell>
          <cell r="R15" t="str">
            <v>Gran Master</v>
          </cell>
          <cell r="S15">
            <v>2</v>
          </cell>
          <cell r="T15">
            <v>45381</v>
          </cell>
          <cell r="U15" t="str">
            <v>Circolo Vela Erix Ass Sport Dil</v>
          </cell>
        </row>
        <row r="16">
          <cell r="C16" t="str">
            <v>Biancalani Doriano</v>
          </cell>
          <cell r="D16">
            <v>44</v>
          </cell>
          <cell r="E16">
            <v>44</v>
          </cell>
          <cell r="F16">
            <v>946668</v>
          </cell>
          <cell r="G16" t="str">
            <v>Doriano</v>
          </cell>
          <cell r="H16" t="str">
            <v>Biancalani</v>
          </cell>
          <cell r="I16" t="str">
            <v>31/03/1955</v>
          </cell>
          <cell r="J16" t="str">
            <v>biancalanidoriano@gmail.com</v>
          </cell>
          <cell r="K16" t="str">
            <v>M</v>
          </cell>
          <cell r="L16">
            <v>67</v>
          </cell>
          <cell r="M16" t="str">
            <v>ILCA 6</v>
          </cell>
          <cell r="N16" t="str">
            <v>CIRCOLO NAUTICO MUGELLO ASSOCIAZIONE DILETTANTISTICA</v>
          </cell>
          <cell r="O16" t="str">
            <v>II</v>
          </cell>
          <cell r="P16">
            <v>45291</v>
          </cell>
          <cell r="Q16">
            <v>68</v>
          </cell>
          <cell r="R16" t="str">
            <v>Gran Gran Master</v>
          </cell>
          <cell r="S16">
            <v>2</v>
          </cell>
          <cell r="T16">
            <v>45110</v>
          </cell>
          <cell r="U16" t="str">
            <v>CNautico Mugello Ass Sport Dil</v>
          </cell>
        </row>
        <row r="17">
          <cell r="C17" t="str">
            <v>Bini Roberto</v>
          </cell>
          <cell r="D17">
            <v>45</v>
          </cell>
          <cell r="E17">
            <v>45</v>
          </cell>
          <cell r="F17">
            <v>526325</v>
          </cell>
          <cell r="G17" t="str">
            <v>Roberto</v>
          </cell>
          <cell r="H17" t="str">
            <v>Bini</v>
          </cell>
          <cell r="I17" t="str">
            <v>19/02/1959</v>
          </cell>
          <cell r="J17" t="str">
            <v>roberto.bini@turboden.it</v>
          </cell>
          <cell r="K17" t="str">
            <v>M</v>
          </cell>
          <cell r="L17">
            <v>64</v>
          </cell>
          <cell r="M17" t="str">
            <v>ILCA 7</v>
          </cell>
          <cell r="N17" t="str">
            <v>VCC VELA CLUB CAMPIONE</v>
          </cell>
          <cell r="O17" t="str">
            <v>XIV</v>
          </cell>
          <cell r="P17">
            <v>45291</v>
          </cell>
          <cell r="Q17">
            <v>64</v>
          </cell>
          <cell r="R17" t="str">
            <v>Gran Master</v>
          </cell>
          <cell r="S17">
            <v>14</v>
          </cell>
          <cell r="T17">
            <v>45329</v>
          </cell>
          <cell r="U17" t="str">
            <v>Vela Cub Campione del Garda AssSportdil</v>
          </cell>
        </row>
        <row r="18">
          <cell r="C18" t="str">
            <v>Borrelli Massimo</v>
          </cell>
          <cell r="D18">
            <v>49</v>
          </cell>
          <cell r="E18">
            <v>49</v>
          </cell>
          <cell r="F18">
            <v>926053</v>
          </cell>
          <cell r="G18" t="str">
            <v>Massimo</v>
          </cell>
          <cell r="H18" t="str">
            <v>Borrelli</v>
          </cell>
          <cell r="I18">
            <v>27140</v>
          </cell>
          <cell r="J18" t="str">
            <v>m.borry@virgilio.it</v>
          </cell>
          <cell r="K18" t="str">
            <v>M</v>
          </cell>
          <cell r="L18">
            <v>48</v>
          </cell>
          <cell r="M18" t="str">
            <v>ILCA 6</v>
          </cell>
          <cell r="N18" t="str">
            <v>CIRCOLO NAUTICO MUGELLO ASSOCIAZIONE DILETTANTISTICA</v>
          </cell>
          <cell r="O18" t="str">
            <v>II</v>
          </cell>
          <cell r="P18">
            <v>45291</v>
          </cell>
          <cell r="Q18">
            <v>49</v>
          </cell>
          <cell r="R18" t="str">
            <v>Master</v>
          </cell>
          <cell r="S18">
            <v>2</v>
          </cell>
          <cell r="T18">
            <v>45168</v>
          </cell>
          <cell r="U18" t="str">
            <v>CNautico Mugello Ass Sport Dil</v>
          </cell>
        </row>
        <row r="19">
          <cell r="C19" t="str">
            <v>Bottoni Francesco</v>
          </cell>
          <cell r="D19">
            <v>51</v>
          </cell>
          <cell r="E19">
            <v>51</v>
          </cell>
          <cell r="F19">
            <v>647963</v>
          </cell>
          <cell r="G19" t="str">
            <v>Francesco</v>
          </cell>
          <cell r="H19" t="str">
            <v>Bottoni</v>
          </cell>
          <cell r="I19" t="str">
            <v>05/12/1988</v>
          </cell>
          <cell r="J19" t="str">
            <v>botto-fra@hotmail.it</v>
          </cell>
          <cell r="K19" t="str">
            <v>M</v>
          </cell>
          <cell r="L19">
            <v>34</v>
          </cell>
          <cell r="M19" t="str">
            <v>ILCA 7</v>
          </cell>
          <cell r="N19" t="str">
            <v>CIRCOLO NAUTICO SAN VINCENZO ASSOCIAZIONE DILETTANTISTICA</v>
          </cell>
          <cell r="O19" t="str">
            <v>II</v>
          </cell>
          <cell r="P19">
            <v>45291</v>
          </cell>
          <cell r="Q19">
            <v>35</v>
          </cell>
          <cell r="R19" t="str">
            <v>Apprendista</v>
          </cell>
          <cell r="S19">
            <v>2</v>
          </cell>
          <cell r="T19">
            <v>45356</v>
          </cell>
          <cell r="U19" t="str">
            <v>Circolo Nautico San Vincenzo ASD</v>
          </cell>
        </row>
        <row r="20">
          <cell r="C20" t="str">
            <v>Bracuti Guglielmo</v>
          </cell>
          <cell r="D20">
            <v>52</v>
          </cell>
          <cell r="E20">
            <v>52</v>
          </cell>
          <cell r="F20">
            <v>586460</v>
          </cell>
          <cell r="G20" t="str">
            <v>Guglielmo</v>
          </cell>
          <cell r="H20" t="str">
            <v>Bracuti</v>
          </cell>
          <cell r="I20">
            <v>25205</v>
          </cell>
          <cell r="J20" t="str">
            <v>guglielmo.bracuti@gmail.com</v>
          </cell>
          <cell r="K20" t="str">
            <v>M</v>
          </cell>
          <cell r="L20">
            <v>54</v>
          </cell>
          <cell r="M20" t="str">
            <v>ILCA 7</v>
          </cell>
          <cell r="N20" t="str">
            <v>VCC VELA CLUB CAMPIONE</v>
          </cell>
          <cell r="O20" t="str">
            <v>XIV</v>
          </cell>
          <cell r="P20">
            <v>45291</v>
          </cell>
          <cell r="Q20">
            <v>54</v>
          </cell>
          <cell r="R20" t="str">
            <v>Master</v>
          </cell>
          <cell r="S20">
            <v>14</v>
          </cell>
          <cell r="T20">
            <v>45372</v>
          </cell>
          <cell r="U20" t="str">
            <v>Vela Cub Campione del Garda AssSportdil</v>
          </cell>
        </row>
        <row r="21">
          <cell r="C21" t="str">
            <v>Braga Luca</v>
          </cell>
          <cell r="D21">
            <v>53</v>
          </cell>
          <cell r="E21">
            <v>53</v>
          </cell>
          <cell r="F21">
            <v>75398</v>
          </cell>
          <cell r="G21" t="str">
            <v>Luca</v>
          </cell>
          <cell r="H21" t="str">
            <v>Braga</v>
          </cell>
          <cell r="I21">
            <v>22196</v>
          </cell>
          <cell r="J21" t="str">
            <v>lucasanto.braga@alice.it</v>
          </cell>
          <cell r="K21" t="str">
            <v>M</v>
          </cell>
          <cell r="L21">
            <v>62</v>
          </cell>
          <cell r="M21" t="str">
            <v>ILCA 7</v>
          </cell>
          <cell r="N21" t="str">
            <v>VCC VELA CLUB CAMPIONE</v>
          </cell>
          <cell r="O21" t="str">
            <v>XIV</v>
          </cell>
          <cell r="P21">
            <v>45291</v>
          </cell>
          <cell r="Q21">
            <v>63</v>
          </cell>
          <cell r="R21" t="str">
            <v>Gran Master</v>
          </cell>
          <cell r="S21">
            <v>14</v>
          </cell>
          <cell r="T21">
            <v>45380</v>
          </cell>
          <cell r="U21" t="str">
            <v>Vela Cub Campione del Garda AssSportdil</v>
          </cell>
        </row>
        <row r="22">
          <cell r="C22" t="str">
            <v>Bruschi Andrea</v>
          </cell>
          <cell r="D22">
            <v>55</v>
          </cell>
          <cell r="E22">
            <v>55</v>
          </cell>
          <cell r="F22">
            <v>918712</v>
          </cell>
          <cell r="G22" t="str">
            <v>Andrea</v>
          </cell>
          <cell r="H22" t="str">
            <v>Bruschi</v>
          </cell>
          <cell r="I22" t="str">
            <v>25/03/1964</v>
          </cell>
          <cell r="J22" t="str">
            <v>andreabruschi@campoarchitetti.it</v>
          </cell>
          <cell r="K22" t="str">
            <v>M</v>
          </cell>
          <cell r="L22">
            <v>58</v>
          </cell>
          <cell r="M22" t="str">
            <v>ILCA 6</v>
          </cell>
          <cell r="N22" t="str">
            <v>YACHT CLUB BRACCIANO EST ASD</v>
          </cell>
          <cell r="O22" t="str">
            <v>IV</v>
          </cell>
          <cell r="P22">
            <v>45291</v>
          </cell>
          <cell r="Q22">
            <v>59</v>
          </cell>
          <cell r="R22" t="str">
            <v>Gran Master</v>
          </cell>
          <cell r="S22">
            <v>4</v>
          </cell>
          <cell r="T22">
            <v>45314</v>
          </cell>
          <cell r="U22" t="str">
            <v>YCBracciano Est Ass Sport Dil</v>
          </cell>
        </row>
        <row r="23">
          <cell r="C23" t="str">
            <v>Burlon Gianluca</v>
          </cell>
          <cell r="D23">
            <v>56</v>
          </cell>
          <cell r="E23">
            <v>56</v>
          </cell>
          <cell r="F23">
            <v>898664</v>
          </cell>
          <cell r="G23" t="str">
            <v>Gianluca</v>
          </cell>
          <cell r="H23" t="str">
            <v>Burlon</v>
          </cell>
          <cell r="I23" t="str">
            <v>24/08/2000</v>
          </cell>
          <cell r="J23" t="str">
            <v>gianluca.burlon.tn@icloud.com</v>
          </cell>
          <cell r="K23" t="str">
            <v>M</v>
          </cell>
          <cell r="L23">
            <v>22</v>
          </cell>
          <cell r="M23" t="str">
            <v>ILCA 6</v>
          </cell>
          <cell r="N23" t="str">
            <v>ASSOCIAZIONE VELICA TRENTINA - ASD</v>
          </cell>
          <cell r="O23" t="str">
            <v>XIV</v>
          </cell>
          <cell r="P23">
            <v>45291</v>
          </cell>
          <cell r="Q23">
            <v>23</v>
          </cell>
          <cell r="R23" t="str">
            <v>Seniores</v>
          </cell>
          <cell r="S23">
            <v>14</v>
          </cell>
          <cell r="T23">
            <v>45353</v>
          </cell>
          <cell r="U23" t="str">
            <v>A Velica Trentina</v>
          </cell>
        </row>
        <row r="24">
          <cell r="C24" t="str">
            <v>Capozza Silvio</v>
          </cell>
          <cell r="D24">
            <v>62</v>
          </cell>
          <cell r="E24">
            <v>62</v>
          </cell>
          <cell r="F24">
            <v>139258</v>
          </cell>
          <cell r="G24" t="str">
            <v>Silvio</v>
          </cell>
          <cell r="H24" t="str">
            <v>Capozza</v>
          </cell>
          <cell r="I24" t="str">
            <v>19/03/1955</v>
          </cell>
          <cell r="J24" t="str">
            <v>capozzasilvio@gmail.com</v>
          </cell>
          <cell r="K24" t="str">
            <v>M</v>
          </cell>
          <cell r="L24">
            <v>67</v>
          </cell>
          <cell r="M24" t="str">
            <v>ILCA 7</v>
          </cell>
          <cell r="N24" t="str">
            <v>CENTRO VELA DERVIO ASSOCIAZIONE DILETTANTISTICA</v>
          </cell>
          <cell r="O24" t="str">
            <v>XV</v>
          </cell>
          <cell r="P24">
            <v>45291</v>
          </cell>
          <cell r="Q24">
            <v>68</v>
          </cell>
          <cell r="R24" t="str">
            <v>Gran Gran Master</v>
          </cell>
          <cell r="S24">
            <v>15</v>
          </cell>
          <cell r="T24">
            <v>45308</v>
          </cell>
          <cell r="U24" t="str">
            <v>AVAL</v>
          </cell>
        </row>
        <row r="25">
          <cell r="C25" t="str">
            <v>Castelli Alessandro</v>
          </cell>
          <cell r="D25">
            <v>65</v>
          </cell>
          <cell r="E25">
            <v>65</v>
          </cell>
          <cell r="F25">
            <v>111266</v>
          </cell>
          <cell r="G25" t="str">
            <v>Alessandro</v>
          </cell>
          <cell r="H25" t="str">
            <v>Castelli</v>
          </cell>
          <cell r="I25" t="str">
            <v>24/02/1968</v>
          </cell>
          <cell r="J25" t="str">
            <v>dado.castelli@gmail.com</v>
          </cell>
          <cell r="K25" t="str">
            <v>M</v>
          </cell>
          <cell r="L25">
            <v>54</v>
          </cell>
          <cell r="M25" t="str">
            <v>ILCA 7</v>
          </cell>
          <cell r="N25" t="str">
            <v>CIRCOLO VELA BELLANO ASD</v>
          </cell>
          <cell r="O25" t="str">
            <v>XV</v>
          </cell>
          <cell r="P25">
            <v>45291</v>
          </cell>
          <cell r="Q25">
            <v>55</v>
          </cell>
          <cell r="R25" t="str">
            <v>Gran Master</v>
          </cell>
          <cell r="S25">
            <v>15</v>
          </cell>
          <cell r="T25">
            <v>45315</v>
          </cell>
          <cell r="U25" t="str">
            <v>C Vela Bellano Ass Sport Dilet</v>
          </cell>
        </row>
        <row r="26">
          <cell r="C26" t="str">
            <v>Cavalli Giuseppe</v>
          </cell>
          <cell r="D26">
            <v>68</v>
          </cell>
          <cell r="E26">
            <v>68</v>
          </cell>
          <cell r="F26">
            <v>124262</v>
          </cell>
          <cell r="G26" t="str">
            <v>Giuseppe</v>
          </cell>
          <cell r="H26" t="str">
            <v>Cavalli</v>
          </cell>
          <cell r="I26" t="str">
            <v>07/11/1960</v>
          </cell>
          <cell r="J26" t="str">
            <v>g.cav7890@gmail.com</v>
          </cell>
          <cell r="K26" t="str">
            <v>M</v>
          </cell>
          <cell r="L26">
            <v>62</v>
          </cell>
          <cell r="M26" t="str">
            <v>ILCA 7</v>
          </cell>
          <cell r="N26" t="str">
            <v>CIRCOLO VELA GARGNANO SOCIETÀ COOPERATIVA DILETTANTISTICA</v>
          </cell>
          <cell r="O26" t="str">
            <v>XIV</v>
          </cell>
          <cell r="P26">
            <v>45291</v>
          </cell>
          <cell r="Q26">
            <v>63</v>
          </cell>
          <cell r="R26" t="str">
            <v>Gran Master</v>
          </cell>
          <cell r="S26">
            <v>14</v>
          </cell>
          <cell r="T26">
            <v>45314</v>
          </cell>
          <cell r="U26" t="str">
            <v>C.V.Gargnano Società Coop Dilet</v>
          </cell>
        </row>
        <row r="27">
          <cell r="C27" t="str">
            <v>Chizzola Sandro</v>
          </cell>
          <cell r="D27">
            <v>71</v>
          </cell>
          <cell r="E27">
            <v>71</v>
          </cell>
          <cell r="F27">
            <v>581973</v>
          </cell>
          <cell r="G27" t="str">
            <v>Sandro</v>
          </cell>
          <cell r="H27" t="str">
            <v>Chizzola</v>
          </cell>
          <cell r="I27" t="str">
            <v>09/03/1953</v>
          </cell>
          <cell r="J27" t="str">
            <v>laserpantalone@yahoo.it</v>
          </cell>
          <cell r="K27" t="str">
            <v>M</v>
          </cell>
          <cell r="L27">
            <v>69</v>
          </cell>
          <cell r="M27" t="str">
            <v>ILCA 6</v>
          </cell>
          <cell r="N27" t="str">
            <v>ACQUAFRESCA SPORT CENTER ASD</v>
          </cell>
          <cell r="O27" t="str">
            <v>XIV</v>
          </cell>
          <cell r="P27">
            <v>45291</v>
          </cell>
          <cell r="Q27">
            <v>70</v>
          </cell>
          <cell r="R27" t="str">
            <v>Gran Gran Master</v>
          </cell>
          <cell r="S27">
            <v>14</v>
          </cell>
          <cell r="T27">
            <v>45307</v>
          </cell>
          <cell r="U27" t="str">
            <v>Acquafresca Sport Center AssocSportDilet</v>
          </cell>
        </row>
        <row r="28">
          <cell r="C28" t="str">
            <v>Ciasca Leonardo</v>
          </cell>
          <cell r="D28">
            <v>73</v>
          </cell>
          <cell r="E28">
            <v>73</v>
          </cell>
          <cell r="F28">
            <v>606487</v>
          </cell>
          <cell r="G28" t="str">
            <v>Leonardo</v>
          </cell>
          <cell r="H28" t="str">
            <v>Ciasca</v>
          </cell>
          <cell r="I28">
            <v>33148</v>
          </cell>
          <cell r="J28" t="str">
            <v>leonardociasca2@gmail.com</v>
          </cell>
          <cell r="K28" t="str">
            <v>M</v>
          </cell>
          <cell r="L28">
            <v>32</v>
          </cell>
          <cell r="M28" t="str">
            <v>ILCA 6</v>
          </cell>
          <cell r="N28" t="str">
            <v>GRUPPO DILETTANTISTICO VELA LNI MONOPOLI</v>
          </cell>
          <cell r="O28" t="str">
            <v>VIII</v>
          </cell>
          <cell r="P28">
            <v>45291</v>
          </cell>
          <cell r="Q28">
            <v>33</v>
          </cell>
          <cell r="R28" t="str">
            <v>Apprendista</v>
          </cell>
          <cell r="S28">
            <v>8</v>
          </cell>
          <cell r="T28">
            <v>45308</v>
          </cell>
          <cell r="U28" t="str">
            <v>GDV LNI Monopoli</v>
          </cell>
        </row>
        <row r="29">
          <cell r="C29" t="str">
            <v>Civran Marco</v>
          </cell>
          <cell r="D29">
            <v>75</v>
          </cell>
          <cell r="E29">
            <v>75</v>
          </cell>
          <cell r="F29">
            <v>684893</v>
          </cell>
          <cell r="G29" t="str">
            <v>Marco</v>
          </cell>
          <cell r="H29" t="str">
            <v>Civran</v>
          </cell>
          <cell r="I29">
            <v>26302</v>
          </cell>
          <cell r="J29" t="str">
            <v>marcocivran@libero.it</v>
          </cell>
          <cell r="K29" t="str">
            <v>M</v>
          </cell>
          <cell r="L29">
            <v>51</v>
          </cell>
          <cell r="M29" t="str">
            <v>ILCA 6</v>
          </cell>
          <cell r="N29" t="str">
            <v>LEGA NAVALE PRESIDENZA NAZIONALE</v>
          </cell>
          <cell r="O29" t="str">
            <v>XVI</v>
          </cell>
          <cell r="P29">
            <v>45291</v>
          </cell>
          <cell r="Q29">
            <v>51</v>
          </cell>
          <cell r="R29" t="str">
            <v>Master</v>
          </cell>
          <cell r="S29">
            <v>12</v>
          </cell>
          <cell r="T29">
            <v>45156</v>
          </cell>
          <cell r="U29" t="str">
            <v>GDV LNI Belluno</v>
          </cell>
        </row>
        <row r="30">
          <cell r="C30" t="str">
            <v>Clemente Paolo</v>
          </cell>
          <cell r="D30">
            <v>76</v>
          </cell>
          <cell r="E30">
            <v>76</v>
          </cell>
          <cell r="F30">
            <v>102881</v>
          </cell>
          <cell r="G30" t="str">
            <v>Paolo</v>
          </cell>
          <cell r="H30" t="str">
            <v>Clemente</v>
          </cell>
          <cell r="I30">
            <v>23285</v>
          </cell>
          <cell r="J30" t="str">
            <v>pa.clemente841@gmail.com</v>
          </cell>
          <cell r="K30" t="str">
            <v>M</v>
          </cell>
          <cell r="L30">
            <v>59</v>
          </cell>
          <cell r="M30" t="str">
            <v>ILCA 7</v>
          </cell>
          <cell r="N30" t="str">
            <v>YACHT CLUB BRACCIANO EST ASD</v>
          </cell>
          <cell r="O30" t="str">
            <v>IV</v>
          </cell>
          <cell r="P30">
            <v>45291</v>
          </cell>
          <cell r="Q30">
            <v>60</v>
          </cell>
          <cell r="R30" t="str">
            <v>Gran Master</v>
          </cell>
          <cell r="S30">
            <v>4</v>
          </cell>
          <cell r="T30">
            <v>45320</v>
          </cell>
          <cell r="U30" t="str">
            <v>YCBracciano Est Ass Sport Dil</v>
          </cell>
        </row>
        <row r="31">
          <cell r="C31" t="str">
            <v>Coppola Francescopaolo</v>
          </cell>
          <cell r="D31">
            <v>79</v>
          </cell>
          <cell r="E31">
            <v>79</v>
          </cell>
          <cell r="F31">
            <v>686742</v>
          </cell>
          <cell r="G31" t="str">
            <v>Francescopaolo</v>
          </cell>
          <cell r="H31" t="str">
            <v>Coppola</v>
          </cell>
          <cell r="I31">
            <v>25555</v>
          </cell>
          <cell r="J31" t="str">
            <v>checcoco@yahoo.it</v>
          </cell>
          <cell r="K31" t="str">
            <v>M</v>
          </cell>
          <cell r="L31">
            <v>53</v>
          </cell>
          <cell r="M31" t="str">
            <v>ILCA 7</v>
          </cell>
          <cell r="N31" t="str">
            <v>GRUPPO DILETTANTISTICO VELA LNI NAPOLI</v>
          </cell>
          <cell r="O31" t="str">
            <v>V</v>
          </cell>
          <cell r="P31">
            <v>45291</v>
          </cell>
          <cell r="Q31">
            <v>54</v>
          </cell>
          <cell r="R31" t="str">
            <v>Master</v>
          </cell>
          <cell r="S31">
            <v>5</v>
          </cell>
          <cell r="T31" t="e">
            <v>#N/A</v>
          </cell>
          <cell r="U31" t="str">
            <v>GDV LNI Napoli</v>
          </cell>
        </row>
        <row r="32">
          <cell r="C32" t="str">
            <v>Crisi Andrea</v>
          </cell>
          <cell r="D32">
            <v>83</v>
          </cell>
          <cell r="E32">
            <v>83</v>
          </cell>
          <cell r="F32">
            <v>784620</v>
          </cell>
          <cell r="G32" t="str">
            <v>Andrea</v>
          </cell>
          <cell r="H32" t="str">
            <v>Crisi</v>
          </cell>
          <cell r="I32" t="str">
            <v>12/08/2000</v>
          </cell>
          <cell r="J32" t="str">
            <v>crisi.michele67@gmail.com</v>
          </cell>
          <cell r="K32" t="str">
            <v>M</v>
          </cell>
          <cell r="L32">
            <v>22</v>
          </cell>
          <cell r="M32" t="str">
            <v>ILCA 7</v>
          </cell>
          <cell r="N32" t="str">
            <v>YACHT CLUB CANNIGIONE ASD</v>
          </cell>
          <cell r="O32" t="str">
            <v>III</v>
          </cell>
          <cell r="P32">
            <v>45291</v>
          </cell>
          <cell r="Q32">
            <v>23</v>
          </cell>
          <cell r="R32" t="str">
            <v>Seniores</v>
          </cell>
          <cell r="S32">
            <v>3</v>
          </cell>
          <cell r="T32">
            <v>45317</v>
          </cell>
          <cell r="U32" t="str">
            <v>Yacht Club Cannigione AssocSportivaDilet</v>
          </cell>
        </row>
        <row r="33">
          <cell r="C33" t="str">
            <v>Cuomo Giuliano</v>
          </cell>
          <cell r="D33">
            <v>84</v>
          </cell>
          <cell r="E33">
            <v>84</v>
          </cell>
          <cell r="F33">
            <v>179058</v>
          </cell>
          <cell r="G33" t="str">
            <v>Giuliano</v>
          </cell>
          <cell r="H33" t="str">
            <v>Cuomo</v>
          </cell>
          <cell r="I33">
            <v>28249</v>
          </cell>
          <cell r="J33" t="str">
            <v>g.cuomo@studiocuomo.com</v>
          </cell>
          <cell r="K33" t="str">
            <v>M</v>
          </cell>
          <cell r="L33">
            <v>46</v>
          </cell>
          <cell r="M33" t="str">
            <v>ILCA 6</v>
          </cell>
          <cell r="N33" t="str">
            <v>CIRCOLO CANOTTIERI NAPOLI ASSOCIAZIONE DILETTANTISTICA</v>
          </cell>
          <cell r="O33" t="str">
            <v>V</v>
          </cell>
          <cell r="P33">
            <v>45291</v>
          </cell>
          <cell r="Q33">
            <v>46</v>
          </cell>
          <cell r="R33" t="str">
            <v>Master</v>
          </cell>
          <cell r="S33">
            <v>5</v>
          </cell>
          <cell r="T33">
            <v>0</v>
          </cell>
          <cell r="U33" t="str">
            <v>C Canottieri Napoli Assoc Dilett</v>
          </cell>
        </row>
        <row r="34">
          <cell r="C34" t="str">
            <v>Dall'Agnola Attilio</v>
          </cell>
          <cell r="D34">
            <v>85</v>
          </cell>
          <cell r="E34">
            <v>85</v>
          </cell>
          <cell r="F34">
            <v>12619</v>
          </cell>
          <cell r="G34" t="str">
            <v>Attilio</v>
          </cell>
          <cell r="H34" t="str">
            <v>Dall'Agnola</v>
          </cell>
          <cell r="I34">
            <v>21493</v>
          </cell>
          <cell r="J34" t="str">
            <v>attilio.dallagnola@gmail.com</v>
          </cell>
          <cell r="K34" t="str">
            <v>M</v>
          </cell>
          <cell r="L34">
            <v>64</v>
          </cell>
          <cell r="M34" t="str">
            <v>ILCA 6</v>
          </cell>
          <cell r="N34" t="str">
            <v>CIRCOLO VELA TORBOLE SOCIETÀ COOPERATIVA SPORTIVA DILETTANTISTICA</v>
          </cell>
          <cell r="O34" t="str">
            <v>XIV</v>
          </cell>
          <cell r="P34">
            <v>45291</v>
          </cell>
          <cell r="Q34">
            <v>65</v>
          </cell>
          <cell r="R34" t="str">
            <v>Gran Gran Master</v>
          </cell>
          <cell r="S34">
            <v>14</v>
          </cell>
          <cell r="T34">
            <v>45377</v>
          </cell>
          <cell r="U34" t="str">
            <v>C.V.Torbole Soc Coop Sport Dilet</v>
          </cell>
        </row>
        <row r="35">
          <cell r="C35" t="str">
            <v>D'Amico Rocco Luigi</v>
          </cell>
          <cell r="D35">
            <v>86</v>
          </cell>
          <cell r="E35">
            <v>86</v>
          </cell>
          <cell r="F35">
            <v>825128</v>
          </cell>
          <cell r="G35" t="str">
            <v>Rocco Luigi</v>
          </cell>
          <cell r="H35" t="str">
            <v>D'Amico</v>
          </cell>
          <cell r="I35" t="str">
            <v>29/07/1997</v>
          </cell>
          <cell r="J35" t="str">
            <v>rocco.damico97@gmail.com</v>
          </cell>
          <cell r="K35" t="str">
            <v>M</v>
          </cell>
          <cell r="L35">
            <v>25</v>
          </cell>
          <cell r="M35" t="str">
            <v>ILCA 7</v>
          </cell>
          <cell r="N35" t="str">
            <v>TRIESTINA DELLA VELA ASD</v>
          </cell>
          <cell r="O35" t="str">
            <v>XIII</v>
          </cell>
          <cell r="P35">
            <v>45291</v>
          </cell>
          <cell r="Q35">
            <v>26</v>
          </cell>
          <cell r="R35" t="str">
            <v>Seniores</v>
          </cell>
          <cell r="S35">
            <v>13</v>
          </cell>
          <cell r="T35">
            <v>45330</v>
          </cell>
          <cell r="U35" t="str">
            <v>Soc.Triestina Vela Ass Sport Dil</v>
          </cell>
        </row>
        <row r="36">
          <cell r="C36" t="str">
            <v>De Michele Raffaele</v>
          </cell>
          <cell r="D36">
            <v>92</v>
          </cell>
          <cell r="E36">
            <v>92</v>
          </cell>
          <cell r="F36">
            <v>134400</v>
          </cell>
          <cell r="G36" t="str">
            <v>Raffaele</v>
          </cell>
          <cell r="H36" t="str">
            <v>De Michele</v>
          </cell>
          <cell r="I36">
            <v>24451</v>
          </cell>
          <cell r="J36" t="str">
            <v>raffaeledemichele@gmail.com</v>
          </cell>
          <cell r="K36" t="str">
            <v>M</v>
          </cell>
          <cell r="L36">
            <v>56</v>
          </cell>
          <cell r="M36" t="str">
            <v>ILCA 7</v>
          </cell>
          <cell r="N36" t="str">
            <v>CIRCOLO DELLA VELA BARI - ASD</v>
          </cell>
          <cell r="O36" t="str">
            <v>VIII</v>
          </cell>
          <cell r="P36">
            <v>45291</v>
          </cell>
          <cell r="Q36">
            <v>57</v>
          </cell>
          <cell r="R36" t="str">
            <v>Gran Master</v>
          </cell>
          <cell r="S36">
            <v>8</v>
          </cell>
          <cell r="T36">
            <v>45352</v>
          </cell>
          <cell r="U36" t="str">
            <v>Circolo Vela Bari ASD</v>
          </cell>
        </row>
        <row r="37">
          <cell r="C37" t="str">
            <v>Deidda Claudio</v>
          </cell>
          <cell r="D37">
            <v>94</v>
          </cell>
          <cell r="E37">
            <v>94</v>
          </cell>
          <cell r="F37">
            <v>828252</v>
          </cell>
          <cell r="G37" t="str">
            <v>Claudio</v>
          </cell>
          <cell r="H37" t="str">
            <v>Deidda</v>
          </cell>
          <cell r="I37">
            <v>25246</v>
          </cell>
          <cell r="J37" t="str">
            <v>cladeidda@yahoo.it</v>
          </cell>
          <cell r="K37" t="str">
            <v>M</v>
          </cell>
          <cell r="L37">
            <v>54</v>
          </cell>
          <cell r="M37" t="str">
            <v>ILCA 7</v>
          </cell>
          <cell r="N37" t="str">
            <v>GRUPPO DILETTANTISTICO VELA LNI GENOVA SESTRI</v>
          </cell>
          <cell r="O37" t="str">
            <v>I</v>
          </cell>
          <cell r="P37">
            <v>45291</v>
          </cell>
          <cell r="Q37">
            <v>54</v>
          </cell>
          <cell r="R37" t="str">
            <v>Master</v>
          </cell>
          <cell r="S37">
            <v>1</v>
          </cell>
          <cell r="T37">
            <v>45279</v>
          </cell>
          <cell r="U37" t="str">
            <v>C Velico Arenzano LS AsSportDil</v>
          </cell>
        </row>
        <row r="38">
          <cell r="C38" t="str">
            <v>Di Natale Marco</v>
          </cell>
          <cell r="D38">
            <v>99</v>
          </cell>
          <cell r="E38">
            <v>99</v>
          </cell>
          <cell r="F38">
            <v>500962</v>
          </cell>
          <cell r="G38" t="str">
            <v>Marco</v>
          </cell>
          <cell r="H38" t="str">
            <v>Di Natale</v>
          </cell>
          <cell r="I38" t="str">
            <v>12/05/1962</v>
          </cell>
          <cell r="J38" t="str">
            <v>m.dinatale@farmaciadicrenna.it</v>
          </cell>
          <cell r="K38" t="str">
            <v>M</v>
          </cell>
          <cell r="L38">
            <v>60</v>
          </cell>
          <cell r="M38" t="str">
            <v>ILCA 7</v>
          </cell>
          <cell r="N38" t="str">
            <v>UNIONE VELICA MACCAGNO ASD</v>
          </cell>
          <cell r="O38" t="str">
            <v>XV</v>
          </cell>
          <cell r="P38">
            <v>45291</v>
          </cell>
          <cell r="Q38">
            <v>61</v>
          </cell>
          <cell r="R38" t="str">
            <v>Gran Master</v>
          </cell>
          <cell r="S38">
            <v>15</v>
          </cell>
          <cell r="T38">
            <v>45349</v>
          </cell>
          <cell r="U38" t="str">
            <v>U V Maccagno Ass Sport Dil</v>
          </cell>
        </row>
        <row r="39">
          <cell r="C39" t="str">
            <v>Doci Marco</v>
          </cell>
          <cell r="D39">
            <v>103</v>
          </cell>
          <cell r="E39">
            <v>103</v>
          </cell>
          <cell r="F39">
            <v>186629</v>
          </cell>
          <cell r="G39" t="str">
            <v>Marco</v>
          </cell>
          <cell r="H39" t="str">
            <v>Doci</v>
          </cell>
          <cell r="I39">
            <v>25164</v>
          </cell>
          <cell r="J39" t="str">
            <v>marco.doci@alice.it</v>
          </cell>
          <cell r="K39" t="str">
            <v>M</v>
          </cell>
          <cell r="L39">
            <v>54</v>
          </cell>
          <cell r="M39" t="str">
            <v>ILCA 6</v>
          </cell>
          <cell r="N39" t="str">
            <v>POLISPORTIVA FIOR D'OLIVO-ACQUAFRESCA ASSOC.CULTURALE E SPORTIVA DILETTANTI</v>
          </cell>
          <cell r="O39" t="str">
            <v>XIV</v>
          </cell>
          <cell r="P39">
            <v>45291</v>
          </cell>
          <cell r="Q39">
            <v>55</v>
          </cell>
          <cell r="R39" t="str">
            <v>Gran Master</v>
          </cell>
          <cell r="S39">
            <v>14</v>
          </cell>
          <cell r="T39">
            <v>0</v>
          </cell>
          <cell r="U39" t="str">
            <v>Acquafresca Sport Center AssocSportDilet</v>
          </cell>
        </row>
        <row r="40">
          <cell r="C40" t="str">
            <v>Dorini Stefano</v>
          </cell>
          <cell r="D40">
            <v>105</v>
          </cell>
          <cell r="E40">
            <v>105</v>
          </cell>
          <cell r="F40">
            <v>286166</v>
          </cell>
          <cell r="G40" t="str">
            <v>Stefano</v>
          </cell>
          <cell r="H40" t="str">
            <v>Dorini</v>
          </cell>
          <cell r="I40">
            <v>16926</v>
          </cell>
          <cell r="J40" t="str">
            <v>ste.dorini@tiscali.it</v>
          </cell>
          <cell r="K40" t="str">
            <v>M</v>
          </cell>
          <cell r="L40">
            <v>76</v>
          </cell>
          <cell r="M40" t="str">
            <v>ILCA 6</v>
          </cell>
          <cell r="N40" t="str">
            <v>CIRCOLO VELICO TORRE DEL LAGO PUCCINI ASD</v>
          </cell>
          <cell r="O40" t="str">
            <v>II</v>
          </cell>
          <cell r="P40">
            <v>45291</v>
          </cell>
          <cell r="Q40">
            <v>77</v>
          </cell>
          <cell r="R40" t="str">
            <v>Gran Gran Master</v>
          </cell>
          <cell r="S40">
            <v>2</v>
          </cell>
          <cell r="T40">
            <v>45364</v>
          </cell>
          <cell r="U40" t="str">
            <v>C VelicoTorre Lago Puccini ASD</v>
          </cell>
        </row>
        <row r="41">
          <cell r="C41" t="str">
            <v>Fabbri Davide</v>
          </cell>
          <cell r="D41">
            <v>107</v>
          </cell>
          <cell r="E41">
            <v>107</v>
          </cell>
          <cell r="F41">
            <v>752838</v>
          </cell>
          <cell r="G41" t="str">
            <v>Davide</v>
          </cell>
          <cell r="H41" t="str">
            <v>Fabbri</v>
          </cell>
          <cell r="I41" t="str">
            <v>20/11/1966</v>
          </cell>
          <cell r="J41" t="str">
            <v>davide.fabbri.bo@gmail.com</v>
          </cell>
          <cell r="K41" t="str">
            <v>M</v>
          </cell>
          <cell r="L41">
            <v>56</v>
          </cell>
          <cell r="M41" t="str">
            <v>ILCA 6</v>
          </cell>
          <cell r="N41" t="str">
            <v>CENTRO VELICO PUNTA MARINA ASD</v>
          </cell>
          <cell r="O41" t="str">
            <v>XI</v>
          </cell>
          <cell r="P41">
            <v>45291</v>
          </cell>
          <cell r="Q41">
            <v>57</v>
          </cell>
          <cell r="R41" t="str">
            <v>Gran Master</v>
          </cell>
          <cell r="S41">
            <v>11</v>
          </cell>
          <cell r="T41">
            <v>45167</v>
          </cell>
          <cell r="U41" t="str">
            <v>C V Punta Marina Ass Sport Dil</v>
          </cell>
        </row>
        <row r="42">
          <cell r="C42" t="str">
            <v>Filippo Isabella</v>
          </cell>
          <cell r="D42">
            <v>112</v>
          </cell>
          <cell r="E42">
            <v>112</v>
          </cell>
          <cell r="F42">
            <v>760832</v>
          </cell>
          <cell r="G42" t="str">
            <v>Isabella</v>
          </cell>
          <cell r="H42" t="str">
            <v>Filippo</v>
          </cell>
          <cell r="I42" t="str">
            <v>14/12/1997</v>
          </cell>
          <cell r="J42" t="str">
            <v>filippo.isabellaliceo@gmail.com</v>
          </cell>
          <cell r="K42" t="str">
            <v>F</v>
          </cell>
          <cell r="L42">
            <v>25</v>
          </cell>
          <cell r="M42" t="str">
            <v>ILCA 6</v>
          </cell>
          <cell r="N42" t="str">
            <v>TRIESTINA DELLA VELA ASD</v>
          </cell>
          <cell r="O42" t="str">
            <v>XIII</v>
          </cell>
          <cell r="P42">
            <v>45291</v>
          </cell>
          <cell r="Q42">
            <v>26</v>
          </cell>
          <cell r="R42" t="str">
            <v>Seniores</v>
          </cell>
          <cell r="S42">
            <v>13</v>
          </cell>
          <cell r="T42">
            <v>45337</v>
          </cell>
          <cell r="U42" t="str">
            <v>Soc.Triestina Vela Ass Sport Dil</v>
          </cell>
        </row>
        <row r="43">
          <cell r="C43" t="str">
            <v>Finotello Clara</v>
          </cell>
          <cell r="D43">
            <v>113</v>
          </cell>
          <cell r="E43">
            <v>113</v>
          </cell>
          <cell r="F43">
            <v>830418</v>
          </cell>
          <cell r="G43" t="str">
            <v>Clara</v>
          </cell>
          <cell r="H43" t="str">
            <v>Finotello</v>
          </cell>
          <cell r="I43" t="str">
            <v>10/07/2001</v>
          </cell>
          <cell r="J43" t="str">
            <v>clara.finotello@libero.it</v>
          </cell>
          <cell r="K43" t="str">
            <v>F</v>
          </cell>
          <cell r="L43">
            <v>21</v>
          </cell>
          <cell r="M43" t="str">
            <v>ILCA 6</v>
          </cell>
          <cell r="N43" t="str">
            <v>ASD CIRCOLO DELLA VELA MESTRE</v>
          </cell>
          <cell r="O43" t="str">
            <v>XII</v>
          </cell>
          <cell r="P43">
            <v>45291</v>
          </cell>
          <cell r="Q43">
            <v>22</v>
          </cell>
          <cell r="R43" t="str">
            <v>Seniores</v>
          </cell>
          <cell r="S43">
            <v>12</v>
          </cell>
          <cell r="T43">
            <v>45345</v>
          </cell>
          <cell r="U43" t="str">
            <v>Circolo della Vela Mestre Assoc Sport.di</v>
          </cell>
        </row>
        <row r="44">
          <cell r="C44" t="str">
            <v>Floridia Joyce</v>
          </cell>
          <cell r="D44">
            <v>115</v>
          </cell>
          <cell r="E44">
            <v>115</v>
          </cell>
          <cell r="F44">
            <v>652045</v>
          </cell>
          <cell r="G44" t="str">
            <v>Joyce</v>
          </cell>
          <cell r="H44" t="str">
            <v>Floridia</v>
          </cell>
          <cell r="I44" t="str">
            <v>11/12/1994</v>
          </cell>
          <cell r="J44" t="str">
            <v>joyce_94@hotmail.it</v>
          </cell>
          <cell r="K44" t="str">
            <v>F</v>
          </cell>
          <cell r="L44">
            <v>28</v>
          </cell>
          <cell r="M44" t="str">
            <v>ILCA 6</v>
          </cell>
          <cell r="N44" t="str">
            <v>YACHT CLUB OLBIA ASD</v>
          </cell>
          <cell r="O44" t="str">
            <v>III</v>
          </cell>
          <cell r="P44">
            <v>45291</v>
          </cell>
          <cell r="Q44">
            <v>29</v>
          </cell>
          <cell r="R44" t="str">
            <v>Seniores</v>
          </cell>
          <cell r="S44">
            <v>3</v>
          </cell>
          <cell r="T44">
            <v>45279</v>
          </cell>
          <cell r="U44" t="str">
            <v>Yacht Club Olbia Assoc.Sport.Dilett</v>
          </cell>
        </row>
        <row r="45">
          <cell r="C45" t="str">
            <v>Franca Sergio</v>
          </cell>
          <cell r="D45">
            <v>116</v>
          </cell>
          <cell r="E45">
            <v>116</v>
          </cell>
          <cell r="F45">
            <v>464024</v>
          </cell>
          <cell r="G45" t="str">
            <v>Sergio</v>
          </cell>
          <cell r="H45" t="str">
            <v>Franca</v>
          </cell>
          <cell r="I45" t="str">
            <v>24/07/1964</v>
          </cell>
          <cell r="J45" t="str">
            <v>nallefranca@icloud.com</v>
          </cell>
          <cell r="K45" t="str">
            <v>M</v>
          </cell>
          <cell r="L45">
            <v>58</v>
          </cell>
          <cell r="M45" t="str">
            <v>ILCA 6</v>
          </cell>
          <cell r="N45" t="str">
            <v>CIRCOLO VELA TORBOLE SOCIETÀ COOPERATIVA SPORTIVA DILETTANTISTICA</v>
          </cell>
          <cell r="O45" t="str">
            <v>XIV</v>
          </cell>
          <cell r="P45">
            <v>45291</v>
          </cell>
          <cell r="Q45">
            <v>59</v>
          </cell>
          <cell r="R45" t="str">
            <v>Gran Master</v>
          </cell>
          <cell r="S45">
            <v>14</v>
          </cell>
          <cell r="T45">
            <v>45359</v>
          </cell>
          <cell r="U45" t="str">
            <v>C.V.Torbole Soc Coop Sport Dilet</v>
          </cell>
        </row>
        <row r="46">
          <cell r="C46" t="str">
            <v>Fravezzi Mario</v>
          </cell>
          <cell r="D46">
            <v>118</v>
          </cell>
          <cell r="E46">
            <v>118</v>
          </cell>
          <cell r="F46">
            <v>527250</v>
          </cell>
          <cell r="G46" t="str">
            <v>Mario</v>
          </cell>
          <cell r="H46" t="str">
            <v>Fravezzi</v>
          </cell>
          <cell r="I46">
            <v>15923</v>
          </cell>
          <cell r="J46" t="str">
            <v>mfravezzi@tiscali.it</v>
          </cell>
          <cell r="K46" t="str">
            <v>M</v>
          </cell>
          <cell r="L46">
            <v>79</v>
          </cell>
          <cell r="M46" t="str">
            <v>ILCA 6</v>
          </cell>
          <cell r="N46" t="str">
            <v>POLISPORTIVA FIOR D'OLIVO-ACQUAFRESCA ASSOC.CULTURALE E SPORTIVA DILETTANTI</v>
          </cell>
          <cell r="O46" t="str">
            <v>XIV</v>
          </cell>
          <cell r="P46">
            <v>45291</v>
          </cell>
          <cell r="Q46">
            <v>80</v>
          </cell>
          <cell r="R46" t="str">
            <v>Gran Gran Master</v>
          </cell>
          <cell r="S46">
            <v>14</v>
          </cell>
          <cell r="T46">
            <v>45334</v>
          </cell>
          <cell r="U46" t="str">
            <v>Acquafresca Sport Center AssocSportDilet</v>
          </cell>
        </row>
        <row r="47">
          <cell r="C47" t="str">
            <v>Gaburri Luca</v>
          </cell>
          <cell r="D47">
            <v>122</v>
          </cell>
          <cell r="E47">
            <v>122</v>
          </cell>
          <cell r="F47">
            <v>125041</v>
          </cell>
          <cell r="G47" t="str">
            <v>Luca</v>
          </cell>
          <cell r="H47" t="str">
            <v>Gaburri</v>
          </cell>
          <cell r="I47" t="str">
            <v>18/10/1966</v>
          </cell>
          <cell r="J47" t="str">
            <v>luca.gaburri@gmail.com</v>
          </cell>
          <cell r="K47" t="str">
            <v>M</v>
          </cell>
          <cell r="L47">
            <v>56</v>
          </cell>
          <cell r="M47" t="str">
            <v>ILCA 6</v>
          </cell>
          <cell r="N47" t="str">
            <v>CIRCOLO VELICO TIVANO ASD</v>
          </cell>
          <cell r="O47" t="str">
            <v>XV</v>
          </cell>
          <cell r="P47">
            <v>45291</v>
          </cell>
          <cell r="Q47">
            <v>57</v>
          </cell>
          <cell r="R47" t="str">
            <v>Gran Master</v>
          </cell>
          <cell r="S47">
            <v>15</v>
          </cell>
          <cell r="T47">
            <v>45324</v>
          </cell>
          <cell r="U47" t="str">
            <v>Circolo VelicoTivano AssSportDil</v>
          </cell>
        </row>
        <row r="48">
          <cell r="C48" t="str">
            <v>Gallego Giovanni</v>
          </cell>
          <cell r="D48">
            <v>123</v>
          </cell>
          <cell r="E48">
            <v>123</v>
          </cell>
          <cell r="F48">
            <v>655519</v>
          </cell>
          <cell r="G48" t="str">
            <v>Giovanni</v>
          </cell>
          <cell r="H48" t="str">
            <v>Gallego</v>
          </cell>
          <cell r="I48" t="str">
            <v>29/05/1990</v>
          </cell>
          <cell r="J48" t="str">
            <v>giovanni.gallego29@gmail.com</v>
          </cell>
          <cell r="K48" t="str">
            <v>M</v>
          </cell>
          <cell r="L48">
            <v>32</v>
          </cell>
          <cell r="M48" t="str">
            <v>ILCA 6</v>
          </cell>
          <cell r="N48" t="str">
            <v>CIRCOLO NAUTICO ANDORA ASD</v>
          </cell>
          <cell r="O48" t="str">
            <v>I</v>
          </cell>
          <cell r="P48">
            <v>45291</v>
          </cell>
          <cell r="Q48">
            <v>33</v>
          </cell>
          <cell r="R48" t="str">
            <v>Apprendista</v>
          </cell>
          <cell r="S48">
            <v>1</v>
          </cell>
          <cell r="T48">
            <v>45303</v>
          </cell>
          <cell r="U48" t="str">
            <v>Circolo Nautico Andora  ASD</v>
          </cell>
        </row>
        <row r="49">
          <cell r="C49" t="str">
            <v>Genesio Andrea</v>
          </cell>
          <cell r="D49">
            <v>128</v>
          </cell>
          <cell r="E49">
            <v>128</v>
          </cell>
          <cell r="F49">
            <v>302328</v>
          </cell>
          <cell r="G49" t="str">
            <v>Andrea</v>
          </cell>
          <cell r="H49" t="str">
            <v>Genesio</v>
          </cell>
          <cell r="I49" t="str">
            <v>30/09/1977</v>
          </cell>
          <cell r="J49" t="str">
            <v>andrea.genesio@alice.it</v>
          </cell>
          <cell r="K49" t="str">
            <v>M</v>
          </cell>
          <cell r="L49">
            <v>45</v>
          </cell>
          <cell r="M49" t="str">
            <v>ILCA 6</v>
          </cell>
          <cell r="N49" t="str">
            <v>ASSOCIAZIONE DILETTANTISTICA SPORTIVA CENTRO NAUTICO VADESE WIND</v>
          </cell>
          <cell r="O49" t="str">
            <v>I</v>
          </cell>
          <cell r="P49">
            <v>45291</v>
          </cell>
          <cell r="Q49">
            <v>46</v>
          </cell>
          <cell r="R49" t="str">
            <v>Master</v>
          </cell>
          <cell r="S49">
            <v>1</v>
          </cell>
          <cell r="T49">
            <v>45292</v>
          </cell>
          <cell r="U49" t="str">
            <v>Centro Nautico Vadese Wind ASD</v>
          </cell>
        </row>
        <row r="50">
          <cell r="C50" t="str">
            <v>Ghetti Tommaso</v>
          </cell>
          <cell r="D50">
            <v>130</v>
          </cell>
          <cell r="E50">
            <v>130</v>
          </cell>
          <cell r="F50">
            <v>186492</v>
          </cell>
          <cell r="G50" t="str">
            <v>Tommaso</v>
          </cell>
          <cell r="H50" t="str">
            <v>Ghetti</v>
          </cell>
          <cell r="I50" t="str">
            <v>29/10/1978</v>
          </cell>
          <cell r="J50" t="str">
            <v>Tommaso.ghetti@eni.com</v>
          </cell>
          <cell r="K50" t="str">
            <v>M</v>
          </cell>
          <cell r="L50">
            <v>44</v>
          </cell>
          <cell r="M50" t="str">
            <v>ILCA 6</v>
          </cell>
          <cell r="N50" t="str">
            <v>CIRCOLO VELICO TIVANO ASD</v>
          </cell>
          <cell r="O50" t="str">
            <v>XV</v>
          </cell>
          <cell r="P50">
            <v>45291</v>
          </cell>
          <cell r="Q50">
            <v>45</v>
          </cell>
          <cell r="R50" t="str">
            <v>Master</v>
          </cell>
          <cell r="S50">
            <v>15</v>
          </cell>
          <cell r="T50">
            <v>45378</v>
          </cell>
          <cell r="U50" t="str">
            <v>Circolo VelicoTivano AssSportDil</v>
          </cell>
        </row>
        <row r="51">
          <cell r="C51" t="str">
            <v>Gorla Nicola</v>
          </cell>
          <cell r="D51">
            <v>138</v>
          </cell>
          <cell r="E51">
            <v>138</v>
          </cell>
          <cell r="F51">
            <v>136290</v>
          </cell>
          <cell r="G51" t="str">
            <v>Nicola</v>
          </cell>
          <cell r="H51" t="str">
            <v>Gorla</v>
          </cell>
          <cell r="I51">
            <v>26183</v>
          </cell>
          <cell r="J51" t="str">
            <v>nicola.gorla@libero.it</v>
          </cell>
          <cell r="K51" t="str">
            <v>M</v>
          </cell>
          <cell r="L51">
            <v>51</v>
          </cell>
          <cell r="M51" t="str">
            <v>ILCA 7</v>
          </cell>
          <cell r="N51" t="str">
            <v>ASSOCIAZIONE VELICA LIDO SPORTIVA DILETTANTISTICA</v>
          </cell>
          <cell r="O51" t="str">
            <v>XII</v>
          </cell>
          <cell r="P51">
            <v>45291</v>
          </cell>
          <cell r="Q51">
            <v>52</v>
          </cell>
          <cell r="R51" t="str">
            <v>Master</v>
          </cell>
          <cell r="S51">
            <v>12</v>
          </cell>
          <cell r="T51">
            <v>45246</v>
          </cell>
          <cell r="U51" t="str">
            <v>GDV LNI Belluno</v>
          </cell>
        </row>
        <row r="52">
          <cell r="C52" t="str">
            <v>Grassi Davide</v>
          </cell>
          <cell r="D52">
            <v>139</v>
          </cell>
          <cell r="E52">
            <v>139</v>
          </cell>
          <cell r="F52">
            <v>25231</v>
          </cell>
          <cell r="G52" t="str">
            <v>Davide</v>
          </cell>
          <cell r="H52" t="str">
            <v>Grassi</v>
          </cell>
          <cell r="I52" t="str">
            <v>05/11/1956</v>
          </cell>
          <cell r="J52" t="str">
            <v>davidegrassi512@gmail.com</v>
          </cell>
          <cell r="K52" t="str">
            <v>M</v>
          </cell>
          <cell r="L52">
            <v>66</v>
          </cell>
          <cell r="M52" t="str">
            <v>ILCA 6</v>
          </cell>
          <cell r="N52" t="str">
            <v>CLUB CANOTTIERI ROGGERO DI LAURIA ASD</v>
          </cell>
          <cell r="O52" t="str">
            <v>VII</v>
          </cell>
          <cell r="P52">
            <v>45291</v>
          </cell>
          <cell r="Q52">
            <v>67</v>
          </cell>
          <cell r="R52" t="str">
            <v>Gran Gran Master</v>
          </cell>
          <cell r="S52">
            <v>7</v>
          </cell>
          <cell r="T52">
            <v>45197</v>
          </cell>
          <cell r="U52" t="str">
            <v>ClubCanott. Roggero Lauria Ass Sport Dil</v>
          </cell>
        </row>
        <row r="53">
          <cell r="C53" t="str">
            <v>Guardigli Matteo</v>
          </cell>
          <cell r="D53">
            <v>143</v>
          </cell>
          <cell r="E53">
            <v>143</v>
          </cell>
          <cell r="F53">
            <v>826348</v>
          </cell>
          <cell r="G53" t="str">
            <v>Matteo</v>
          </cell>
          <cell r="H53" t="str">
            <v>Guardigli</v>
          </cell>
          <cell r="I53" t="str">
            <v>08/12/2000</v>
          </cell>
          <cell r="J53" t="str">
            <v>matteoguardigli197468@gmail.com</v>
          </cell>
          <cell r="K53" t="str">
            <v>M</v>
          </cell>
          <cell r="L53">
            <v>22</v>
          </cell>
          <cell r="M53" t="str">
            <v>ILCA 7</v>
          </cell>
          <cell r="N53" t="str">
            <v>CIRCOLO VELICO RAVENNATE - ASD</v>
          </cell>
          <cell r="O53" t="str">
            <v>XI</v>
          </cell>
          <cell r="P53">
            <v>45291</v>
          </cell>
          <cell r="Q53">
            <v>23</v>
          </cell>
          <cell r="R53" t="str">
            <v>Seniores</v>
          </cell>
          <cell r="S53">
            <v>11</v>
          </cell>
          <cell r="T53">
            <v>45320</v>
          </cell>
          <cell r="U53" t="str">
            <v>C V Ravennate Ass Sport Dil</v>
          </cell>
        </row>
        <row r="54">
          <cell r="C54" t="str">
            <v>Iampieri Luigi</v>
          </cell>
          <cell r="D54">
            <v>147</v>
          </cell>
          <cell r="E54">
            <v>147</v>
          </cell>
          <cell r="F54">
            <v>771448</v>
          </cell>
          <cell r="G54" t="str">
            <v>Luigi</v>
          </cell>
          <cell r="H54" t="str">
            <v>Iampieri</v>
          </cell>
          <cell r="I54">
            <v>24549</v>
          </cell>
          <cell r="J54" t="str">
            <v>l.iampieri@archiworld.it</v>
          </cell>
          <cell r="K54" t="str">
            <v>M</v>
          </cell>
          <cell r="L54">
            <v>56</v>
          </cell>
          <cell r="M54" t="str">
            <v>ILCA 7</v>
          </cell>
          <cell r="N54" t="str">
            <v>YACHT CLUB BRACCIANO EST ASD</v>
          </cell>
          <cell r="O54" t="str">
            <v>IV</v>
          </cell>
          <cell r="P54">
            <v>45291</v>
          </cell>
          <cell r="Q54">
            <v>56</v>
          </cell>
          <cell r="R54" t="str">
            <v>Gran Master</v>
          </cell>
          <cell r="S54">
            <v>4</v>
          </cell>
          <cell r="T54">
            <v>45134</v>
          </cell>
          <cell r="U54" t="str">
            <v>YCBracciano Est Ass Sport Dil</v>
          </cell>
        </row>
        <row r="55">
          <cell r="C55" t="str">
            <v>Indellicati Domenico</v>
          </cell>
          <cell r="D55">
            <v>150</v>
          </cell>
          <cell r="E55">
            <v>150</v>
          </cell>
          <cell r="F55">
            <v>510824</v>
          </cell>
          <cell r="G55" t="str">
            <v>Domenico</v>
          </cell>
          <cell r="H55" t="str">
            <v>Indellicati</v>
          </cell>
          <cell r="I55">
            <v>20060</v>
          </cell>
          <cell r="J55" t="str">
            <v>mimmo.indellicati@gmail.com</v>
          </cell>
          <cell r="K55" t="str">
            <v>M</v>
          </cell>
          <cell r="L55">
            <v>68</v>
          </cell>
          <cell r="M55" t="str">
            <v>ILCA 7</v>
          </cell>
          <cell r="N55" t="str">
            <v>CIRCOLO DELLA VELA MARINA DI LECCE ASD</v>
          </cell>
          <cell r="O55" t="str">
            <v>VIII</v>
          </cell>
          <cell r="P55">
            <v>45291</v>
          </cell>
          <cell r="Q55">
            <v>69</v>
          </cell>
          <cell r="R55" t="str">
            <v>Gran Gran Master</v>
          </cell>
          <cell r="S55">
            <v>8</v>
          </cell>
          <cell r="T55">
            <v>45300</v>
          </cell>
          <cell r="U55" t="str">
            <v>CdVela Marina LecceAssSportDil</v>
          </cell>
        </row>
        <row r="56">
          <cell r="C56" t="str">
            <v>La Pegna Alberto</v>
          </cell>
          <cell r="D56">
            <v>151</v>
          </cell>
          <cell r="E56">
            <v>151</v>
          </cell>
          <cell r="F56">
            <v>111195</v>
          </cell>
          <cell r="G56" t="str">
            <v>Alberto</v>
          </cell>
          <cell r="H56" t="str">
            <v>La Pegna</v>
          </cell>
          <cell r="I56" t="str">
            <v>22/04/1961</v>
          </cell>
          <cell r="J56" t="str">
            <v>allapegn@libero.it</v>
          </cell>
          <cell r="K56" t="str">
            <v>M</v>
          </cell>
          <cell r="L56">
            <v>61</v>
          </cell>
          <cell r="M56" t="str">
            <v>ILCA 7</v>
          </cell>
          <cell r="N56" t="str">
            <v>GRUPPO DILETTANTISTICO VELA LNI NAPOLI</v>
          </cell>
          <cell r="O56" t="str">
            <v>V</v>
          </cell>
          <cell r="P56">
            <v>45291</v>
          </cell>
          <cell r="Q56">
            <v>62</v>
          </cell>
          <cell r="R56" t="str">
            <v>Gran Master</v>
          </cell>
          <cell r="S56">
            <v>5</v>
          </cell>
          <cell r="T56">
            <v>45330</v>
          </cell>
          <cell r="U56" t="str">
            <v>GDV LNI Napoli</v>
          </cell>
        </row>
        <row r="57">
          <cell r="C57" t="str">
            <v>Lenci Giovanna</v>
          </cell>
          <cell r="D57">
            <v>153</v>
          </cell>
          <cell r="E57">
            <v>153</v>
          </cell>
          <cell r="F57">
            <v>380953</v>
          </cell>
          <cell r="G57" t="str">
            <v>Giovanna</v>
          </cell>
          <cell r="H57" t="str">
            <v>Lenci</v>
          </cell>
          <cell r="I57">
            <v>25137</v>
          </cell>
          <cell r="J57" t="str">
            <v>giovanna.lenci@tin.it</v>
          </cell>
          <cell r="K57" t="str">
            <v>F</v>
          </cell>
          <cell r="L57">
            <v>54</v>
          </cell>
          <cell r="M57" t="str">
            <v>ILCA 6</v>
          </cell>
          <cell r="N57" t="str">
            <v>CIRCOLO NAUTICO FOCE CECINA - ASD</v>
          </cell>
          <cell r="O57" t="str">
            <v>II</v>
          </cell>
          <cell r="P57">
            <v>45291</v>
          </cell>
          <cell r="Q57">
            <v>55</v>
          </cell>
          <cell r="R57" t="str">
            <v>Gran Master</v>
          </cell>
          <cell r="S57">
            <v>2</v>
          </cell>
          <cell r="T57">
            <v>45335</v>
          </cell>
          <cell r="U57" t="str">
            <v>Circolo Nautico Foce Cecina ASD</v>
          </cell>
        </row>
        <row r="58">
          <cell r="C58" t="str">
            <v>Libri Edoardo</v>
          </cell>
          <cell r="D58">
            <v>154</v>
          </cell>
          <cell r="E58">
            <v>154</v>
          </cell>
          <cell r="F58">
            <v>772761</v>
          </cell>
          <cell r="G58" t="str">
            <v>Edoardo</v>
          </cell>
          <cell r="H58" t="str">
            <v>Libri</v>
          </cell>
          <cell r="I58" t="str">
            <v>19/09/1998</v>
          </cell>
          <cell r="J58" t="str">
            <v>edoardolibri@gmail.com</v>
          </cell>
          <cell r="K58" t="str">
            <v>M</v>
          </cell>
          <cell r="L58">
            <v>24</v>
          </cell>
          <cell r="M58" t="str">
            <v>ILCA 7</v>
          </cell>
          <cell r="N58" t="str">
            <v>CLUB VELA PORTOCIVITANOVA ASSOCIAZIONE DILETTANTISTICA</v>
          </cell>
          <cell r="O58" t="str">
            <v>X</v>
          </cell>
          <cell r="P58">
            <v>45291</v>
          </cell>
          <cell r="Q58">
            <v>25</v>
          </cell>
          <cell r="R58" t="str">
            <v>Seniores</v>
          </cell>
          <cell r="S58">
            <v>10</v>
          </cell>
          <cell r="T58">
            <v>45121</v>
          </cell>
          <cell r="U58" t="str">
            <v>C.V.Portocivitanova Ass Dilet</v>
          </cell>
        </row>
        <row r="59">
          <cell r="C59" t="str">
            <v>Liuni Michelangelo</v>
          </cell>
          <cell r="D59">
            <v>155</v>
          </cell>
          <cell r="E59">
            <v>155</v>
          </cell>
          <cell r="F59">
            <v>571913</v>
          </cell>
          <cell r="G59" t="str">
            <v>Michelangelo</v>
          </cell>
          <cell r="H59" t="str">
            <v>Liuni</v>
          </cell>
          <cell r="I59" t="str">
            <v>12/07/1975</v>
          </cell>
          <cell r="J59" t="str">
            <v>michelangeloliuni@hotmail.com</v>
          </cell>
          <cell r="K59" t="str">
            <v>M</v>
          </cell>
          <cell r="L59">
            <v>47</v>
          </cell>
          <cell r="M59" t="str">
            <v>ILCA 7</v>
          </cell>
          <cell r="N59" t="str">
            <v>GRUPPO DILETTANTISTICO VELA LNI MONOPOLI</v>
          </cell>
          <cell r="O59" t="str">
            <v>VIII</v>
          </cell>
          <cell r="P59">
            <v>45291</v>
          </cell>
          <cell r="Q59">
            <v>48</v>
          </cell>
          <cell r="R59" t="str">
            <v>Master</v>
          </cell>
          <cell r="S59">
            <v>8</v>
          </cell>
          <cell r="T59">
            <v>45330</v>
          </cell>
          <cell r="U59" t="str">
            <v>GDV LNI Monopoli</v>
          </cell>
        </row>
        <row r="60">
          <cell r="C60" t="str">
            <v>Lottini Federico</v>
          </cell>
          <cell r="D60">
            <v>159</v>
          </cell>
          <cell r="E60">
            <v>159</v>
          </cell>
          <cell r="F60">
            <v>132401</v>
          </cell>
          <cell r="G60" t="str">
            <v>Federico</v>
          </cell>
          <cell r="H60" t="str">
            <v>Lottini</v>
          </cell>
          <cell r="I60" t="str">
            <v>21/09/1967</v>
          </cell>
          <cell r="J60" t="str">
            <v>avv.federicolottini@gmail.com</v>
          </cell>
          <cell r="K60" t="str">
            <v>M</v>
          </cell>
          <cell r="L60">
            <v>55</v>
          </cell>
          <cell r="M60" t="str">
            <v>ILCA 7</v>
          </cell>
          <cell r="N60" t="str">
            <v>YACHT CLUB BRACCIANO EST ASD</v>
          </cell>
          <cell r="O60" t="str">
            <v>IV</v>
          </cell>
          <cell r="P60">
            <v>45291</v>
          </cell>
          <cell r="Q60">
            <v>56</v>
          </cell>
          <cell r="R60" t="str">
            <v>Gran Master</v>
          </cell>
          <cell r="S60">
            <v>4</v>
          </cell>
          <cell r="T60">
            <v>45293</v>
          </cell>
          <cell r="U60" t="str">
            <v>YCBracciano Est Ass Sport Dil</v>
          </cell>
        </row>
        <row r="61">
          <cell r="C61" t="str">
            <v>Marinelli Alessio</v>
          </cell>
          <cell r="D61">
            <v>164</v>
          </cell>
          <cell r="E61">
            <v>164</v>
          </cell>
          <cell r="F61">
            <v>105842</v>
          </cell>
          <cell r="G61" t="str">
            <v>Alessio</v>
          </cell>
          <cell r="H61" t="str">
            <v>Marinelli</v>
          </cell>
          <cell r="I61" t="str">
            <v>07/06/1970</v>
          </cell>
          <cell r="J61" t="str">
            <v>arvaitalessiomarinelli@gmail.com</v>
          </cell>
          <cell r="K61" t="str">
            <v>M</v>
          </cell>
          <cell r="L61">
            <v>52</v>
          </cell>
          <cell r="M61" t="str">
            <v>ILCA 6</v>
          </cell>
          <cell r="N61" t="str">
            <v>CLUB VELA PORTOCIVITANOVA ASSOCIAZIONE DILETTANTISTICA</v>
          </cell>
          <cell r="O61" t="str">
            <v>X</v>
          </cell>
          <cell r="P61">
            <v>45291</v>
          </cell>
          <cell r="Q61">
            <v>53</v>
          </cell>
          <cell r="R61" t="str">
            <v>Master</v>
          </cell>
          <cell r="S61">
            <v>10</v>
          </cell>
          <cell r="T61">
            <v>45301</v>
          </cell>
          <cell r="U61" t="str">
            <v>C.V.Portocivitanova Ass Dilet</v>
          </cell>
        </row>
        <row r="62">
          <cell r="C62" t="str">
            <v>Marongiu Antonio</v>
          </cell>
          <cell r="D62">
            <v>166</v>
          </cell>
          <cell r="E62">
            <v>166</v>
          </cell>
          <cell r="F62">
            <v>725349</v>
          </cell>
          <cell r="G62" t="str">
            <v>Antonio</v>
          </cell>
          <cell r="H62" t="str">
            <v>Marongiu</v>
          </cell>
          <cell r="I62" t="str">
            <v>03/05/1960</v>
          </cell>
          <cell r="J62" t="str">
            <v>amaro.gramu@tiscali.it</v>
          </cell>
          <cell r="K62" t="str">
            <v>M</v>
          </cell>
          <cell r="L62">
            <v>62</v>
          </cell>
          <cell r="M62" t="str">
            <v>ILCA 7</v>
          </cell>
          <cell r="N62" t="str">
            <v>YACHT CLUB ALGHERO ASD</v>
          </cell>
          <cell r="O62" t="str">
            <v>III</v>
          </cell>
          <cell r="P62">
            <v>45291</v>
          </cell>
          <cell r="Q62">
            <v>63</v>
          </cell>
          <cell r="R62" t="str">
            <v>Gran Master</v>
          </cell>
          <cell r="S62">
            <v>3</v>
          </cell>
          <cell r="T62">
            <v>45309</v>
          </cell>
          <cell r="U62" t="str">
            <v>Yacht Club Alghero Ass Sport Dil</v>
          </cell>
        </row>
        <row r="63">
          <cell r="C63" t="str">
            <v>Martignon Luigi Giuseppe</v>
          </cell>
          <cell r="D63">
            <v>167</v>
          </cell>
          <cell r="E63">
            <v>167</v>
          </cell>
          <cell r="F63">
            <v>754485</v>
          </cell>
          <cell r="G63" t="str">
            <v>Luigi Giuseppe</v>
          </cell>
          <cell r="H63" t="str">
            <v>Martignon</v>
          </cell>
          <cell r="I63" t="str">
            <v>10/02/1956</v>
          </cell>
          <cell r="J63" t="str">
            <v>luigi.martignon@fomar-srl.it</v>
          </cell>
          <cell r="K63" t="str">
            <v>M</v>
          </cell>
          <cell r="L63">
            <v>67</v>
          </cell>
          <cell r="M63" t="str">
            <v>ILCA 6</v>
          </cell>
          <cell r="N63" t="str">
            <v>CIRCOLO NAUTICO CHIOGGIA ASD</v>
          </cell>
          <cell r="O63" t="str">
            <v>XII</v>
          </cell>
          <cell r="P63">
            <v>45291</v>
          </cell>
          <cell r="Q63">
            <v>67</v>
          </cell>
          <cell r="R63" t="str">
            <v>Gran Gran Master</v>
          </cell>
          <cell r="S63">
            <v>12</v>
          </cell>
          <cell r="T63">
            <v>45259</v>
          </cell>
          <cell r="U63" t="str">
            <v>C N Chioggia Ass Sport Dil</v>
          </cell>
        </row>
        <row r="64">
          <cell r="C64" t="str">
            <v>Martina Francesco</v>
          </cell>
          <cell r="D64">
            <v>168</v>
          </cell>
          <cell r="E64">
            <v>168</v>
          </cell>
          <cell r="F64">
            <v>156762</v>
          </cell>
          <cell r="G64" t="str">
            <v>Francesco</v>
          </cell>
          <cell r="H64" t="str">
            <v>Martina</v>
          </cell>
          <cell r="I64">
            <v>25598</v>
          </cell>
          <cell r="J64" t="str">
            <v>francesco@francescomartina.com</v>
          </cell>
          <cell r="K64" t="str">
            <v>M</v>
          </cell>
          <cell r="L64">
            <v>53</v>
          </cell>
          <cell r="M64" t="str">
            <v>ILCA 6</v>
          </cell>
          <cell r="N64" t="str">
            <v>COMPAGNIA DELLA VELA - ASD</v>
          </cell>
          <cell r="O64" t="str">
            <v>XII</v>
          </cell>
          <cell r="P64">
            <v>45291</v>
          </cell>
          <cell r="Q64">
            <v>53</v>
          </cell>
          <cell r="R64" t="str">
            <v>Master</v>
          </cell>
          <cell r="S64">
            <v>12</v>
          </cell>
          <cell r="T64">
            <v>45188</v>
          </cell>
          <cell r="U64" t="str">
            <v>Compagnia della  Vela Venezia ASD</v>
          </cell>
        </row>
        <row r="65">
          <cell r="C65" t="str">
            <v>Martina Mauro</v>
          </cell>
          <cell r="D65">
            <v>169</v>
          </cell>
          <cell r="E65">
            <v>169</v>
          </cell>
          <cell r="F65">
            <v>452126</v>
          </cell>
          <cell r="G65" t="str">
            <v>Mauro</v>
          </cell>
          <cell r="H65" t="str">
            <v>Martina</v>
          </cell>
          <cell r="I65" t="str">
            <v>09/09/1966</v>
          </cell>
          <cell r="J65" t="str">
            <v>mauro.martina@comune.lecce.it</v>
          </cell>
          <cell r="K65" t="str">
            <v>M</v>
          </cell>
          <cell r="L65">
            <v>56</v>
          </cell>
          <cell r="M65" t="str">
            <v>ILCA 7</v>
          </cell>
          <cell r="N65" t="str">
            <v>CIRCOLO DELLA VELA MARINA DI LECCE ASD</v>
          </cell>
          <cell r="O65" t="str">
            <v>VIII</v>
          </cell>
          <cell r="P65">
            <v>45291</v>
          </cell>
          <cell r="Q65">
            <v>57</v>
          </cell>
          <cell r="R65" t="str">
            <v>Gran Master</v>
          </cell>
          <cell r="S65">
            <v>8</v>
          </cell>
          <cell r="T65">
            <v>45351</v>
          </cell>
          <cell r="U65" t="str">
            <v>CdVela Marina LecceAssSportDil</v>
          </cell>
        </row>
        <row r="66">
          <cell r="C66" t="str">
            <v>Masala Bruno</v>
          </cell>
          <cell r="D66">
            <v>173</v>
          </cell>
          <cell r="E66">
            <v>173</v>
          </cell>
          <cell r="F66">
            <v>151320</v>
          </cell>
          <cell r="G66" t="str">
            <v>Bruno</v>
          </cell>
          <cell r="H66" t="str">
            <v>Masala</v>
          </cell>
          <cell r="I66">
            <v>15442</v>
          </cell>
          <cell r="J66" t="str">
            <v>brunomasala1942@tiscali.it</v>
          </cell>
          <cell r="K66" t="str">
            <v>M</v>
          </cell>
          <cell r="L66">
            <v>81</v>
          </cell>
          <cell r="M66" t="str">
            <v>ILCA 7</v>
          </cell>
          <cell r="N66" t="str">
            <v>GRUPPO DILETTANTISTICO VELA LNI ALGHERO</v>
          </cell>
          <cell r="O66" t="str">
            <v>III</v>
          </cell>
          <cell r="P66">
            <v>45291</v>
          </cell>
          <cell r="Q66">
            <v>81</v>
          </cell>
          <cell r="R66" t="str">
            <v>Gran Gran Master</v>
          </cell>
          <cell r="S66">
            <v>3</v>
          </cell>
          <cell r="T66">
            <v>45069</v>
          </cell>
          <cell r="U66" t="str">
            <v>GDV LNI Alghero</v>
          </cell>
        </row>
        <row r="67">
          <cell r="C67" t="str">
            <v>Masi Riccardo</v>
          </cell>
          <cell r="D67">
            <v>177</v>
          </cell>
          <cell r="E67">
            <v>177</v>
          </cell>
          <cell r="F67">
            <v>144271</v>
          </cell>
          <cell r="G67" t="str">
            <v>Riccardo</v>
          </cell>
          <cell r="H67" t="str">
            <v>Masi</v>
          </cell>
          <cell r="I67">
            <v>23317</v>
          </cell>
          <cell r="J67" t="str">
            <v>rmasi7090@gmail.com</v>
          </cell>
          <cell r="K67" t="str">
            <v>M</v>
          </cell>
          <cell r="L67">
            <v>59</v>
          </cell>
          <cell r="M67" t="str">
            <v>ILCA 7</v>
          </cell>
          <cell r="N67" t="str">
            <v>CIRCOLO NAUTICO MUGELLO ASSOCIAZIONE DILETTANTISTICA</v>
          </cell>
          <cell r="O67" t="str">
            <v>II</v>
          </cell>
          <cell r="P67">
            <v>45291</v>
          </cell>
          <cell r="Q67">
            <v>60</v>
          </cell>
          <cell r="R67" t="str">
            <v>Gran Master</v>
          </cell>
          <cell r="S67">
            <v>2</v>
          </cell>
          <cell r="T67">
            <v>45070</v>
          </cell>
          <cell r="U67" t="str">
            <v>CNautico Mugello Ass Sport Dil</v>
          </cell>
        </row>
        <row r="68">
          <cell r="C68" t="str">
            <v>Miglietta Giuseppe</v>
          </cell>
          <cell r="D68">
            <v>187</v>
          </cell>
          <cell r="E68">
            <v>187</v>
          </cell>
          <cell r="F68">
            <v>43871</v>
          </cell>
          <cell r="G68" t="str">
            <v>Giuseppe</v>
          </cell>
          <cell r="H68" t="str">
            <v>Miglietta</v>
          </cell>
          <cell r="I68">
            <v>23466</v>
          </cell>
          <cell r="J68" t="str">
            <v>giuseppemiglietta64@gmail.com</v>
          </cell>
          <cell r="K68" t="str">
            <v>M</v>
          </cell>
          <cell r="L68">
            <v>59</v>
          </cell>
          <cell r="M68" t="str">
            <v>ILCA 7</v>
          </cell>
          <cell r="N68" t="str">
            <v>CIRCOLO NAUTICO L'APPRODO - ASD</v>
          </cell>
          <cell r="O68" t="str">
            <v>VIII</v>
          </cell>
          <cell r="P68">
            <v>45291</v>
          </cell>
          <cell r="Q68">
            <v>59</v>
          </cell>
          <cell r="R68" t="str">
            <v>Gran Master</v>
          </cell>
          <cell r="S68">
            <v>8</v>
          </cell>
          <cell r="T68">
            <v>0</v>
          </cell>
          <cell r="U68" t="str">
            <v>C Nautico l'Approdo Ass Sport Dil</v>
          </cell>
        </row>
        <row r="69">
          <cell r="C69" t="str">
            <v>Minto Massimo</v>
          </cell>
          <cell r="D69">
            <v>188</v>
          </cell>
          <cell r="E69">
            <v>188</v>
          </cell>
          <cell r="F69">
            <v>700963</v>
          </cell>
          <cell r="G69" t="str">
            <v>Massimo</v>
          </cell>
          <cell r="H69" t="str">
            <v>Minto</v>
          </cell>
          <cell r="I69" t="str">
            <v>29/11/1966</v>
          </cell>
          <cell r="J69" t="str">
            <v>ita2122@gmail.com</v>
          </cell>
          <cell r="K69" t="str">
            <v>M</v>
          </cell>
          <cell r="L69">
            <v>56</v>
          </cell>
          <cell r="M69" t="str">
            <v>ILCA 6</v>
          </cell>
          <cell r="N69" t="str">
            <v>CANOTTIERI MESTRE ASSOCIAZIONE VELICA SPORTIVA DILETTANTISTICA</v>
          </cell>
          <cell r="O69" t="str">
            <v>XII</v>
          </cell>
          <cell r="P69">
            <v>45291</v>
          </cell>
          <cell r="Q69">
            <v>57</v>
          </cell>
          <cell r="R69" t="str">
            <v>Gran Master</v>
          </cell>
          <cell r="S69">
            <v>12</v>
          </cell>
          <cell r="T69">
            <v>45402</v>
          </cell>
          <cell r="U69" t="str">
            <v>Canott Mestre Ass Velica Sport Dil</v>
          </cell>
        </row>
        <row r="70">
          <cell r="C70" t="str">
            <v>Miraglia Roberto Luigi</v>
          </cell>
          <cell r="D70">
            <v>189</v>
          </cell>
          <cell r="E70">
            <v>189</v>
          </cell>
          <cell r="F70">
            <v>833983</v>
          </cell>
          <cell r="G70" t="str">
            <v>Roberto Luigi</v>
          </cell>
          <cell r="H70" t="str">
            <v>Miraglia</v>
          </cell>
          <cell r="I70" t="str">
            <v>18/06/1963</v>
          </cell>
          <cell r="J70" t="str">
            <v>roberto.miraglia@unimib.it</v>
          </cell>
          <cell r="K70" t="str">
            <v>M</v>
          </cell>
          <cell r="L70">
            <v>59</v>
          </cell>
          <cell r="M70" t="str">
            <v>ILCA 7</v>
          </cell>
          <cell r="N70" t="str">
            <v>GRUPPO DILETTANTISTICO VELA LNI SALERNO</v>
          </cell>
          <cell r="O70" t="str">
            <v>V</v>
          </cell>
          <cell r="P70">
            <v>45291</v>
          </cell>
          <cell r="Q70">
            <v>60</v>
          </cell>
          <cell r="R70" t="str">
            <v>Gran Master</v>
          </cell>
          <cell r="S70">
            <v>5</v>
          </cell>
          <cell r="T70">
            <v>45071</v>
          </cell>
          <cell r="U70" t="str">
            <v>GDV LNI Salerno</v>
          </cell>
        </row>
        <row r="71">
          <cell r="C71" t="str">
            <v>Morera Alessandro</v>
          </cell>
          <cell r="D71">
            <v>193</v>
          </cell>
          <cell r="E71">
            <v>193</v>
          </cell>
          <cell r="F71">
            <v>191001</v>
          </cell>
          <cell r="G71" t="str">
            <v>Alessandro</v>
          </cell>
          <cell r="H71" t="str">
            <v>Morera</v>
          </cell>
          <cell r="I71" t="str">
            <v>22/02/1969</v>
          </cell>
          <cell r="J71" t="str">
            <v>a.morera@libero.it</v>
          </cell>
          <cell r="K71" t="str">
            <v>M</v>
          </cell>
          <cell r="L71">
            <v>53</v>
          </cell>
          <cell r="M71" t="str">
            <v>ILCA 7</v>
          </cell>
          <cell r="N71" t="str">
            <v>CIRCOLO NAUTICO LIVORNO ASD</v>
          </cell>
          <cell r="O71" t="str">
            <v>II</v>
          </cell>
          <cell r="P71">
            <v>45291</v>
          </cell>
          <cell r="Q71">
            <v>54</v>
          </cell>
          <cell r="R71" t="str">
            <v>Master</v>
          </cell>
          <cell r="S71">
            <v>2</v>
          </cell>
          <cell r="T71">
            <v>45281</v>
          </cell>
          <cell r="U71" t="str">
            <v>Circ Nautico Livorno Ass SportDil</v>
          </cell>
        </row>
        <row r="72">
          <cell r="C72" t="str">
            <v>Musone Giacomo</v>
          </cell>
          <cell r="D72">
            <v>196</v>
          </cell>
          <cell r="E72">
            <v>196</v>
          </cell>
          <cell r="F72">
            <v>712466</v>
          </cell>
          <cell r="G72" t="str">
            <v>Giacomo</v>
          </cell>
          <cell r="H72" t="str">
            <v>Musone</v>
          </cell>
          <cell r="I72" t="str">
            <v>09/09/1997</v>
          </cell>
          <cell r="J72" t="str">
            <v>giacomomusone1@gmail.com</v>
          </cell>
          <cell r="K72" t="str">
            <v>M</v>
          </cell>
          <cell r="L72">
            <v>25</v>
          </cell>
          <cell r="M72" t="str">
            <v>ILCA 7</v>
          </cell>
          <cell r="N72" t="str">
            <v>CLUB NAUTICO RIMINI ASSOCIAZIONE DILETTANTISTICA</v>
          </cell>
          <cell r="O72" t="str">
            <v>XI</v>
          </cell>
          <cell r="P72">
            <v>45291</v>
          </cell>
          <cell r="Q72">
            <v>26</v>
          </cell>
          <cell r="R72" t="str">
            <v>Seniores</v>
          </cell>
          <cell r="S72">
            <v>4</v>
          </cell>
          <cell r="T72">
            <v>45280</v>
          </cell>
          <cell r="U72" t="str">
            <v>Gruppo Sportivo Marina Militare</v>
          </cell>
        </row>
        <row r="73">
          <cell r="C73" t="str">
            <v>Naddei Luca</v>
          </cell>
          <cell r="D73">
            <v>198</v>
          </cell>
          <cell r="E73">
            <v>198</v>
          </cell>
          <cell r="F73">
            <v>468276</v>
          </cell>
          <cell r="G73" t="str">
            <v>Luca</v>
          </cell>
          <cell r="H73" t="str">
            <v>Naddei</v>
          </cell>
          <cell r="I73" t="str">
            <v>07/06/1970</v>
          </cell>
          <cell r="J73" t="str">
            <v>luca@naddei.it</v>
          </cell>
          <cell r="K73" t="str">
            <v>M</v>
          </cell>
          <cell r="L73">
            <v>52</v>
          </cell>
          <cell r="M73" t="str">
            <v>ILCA 6</v>
          </cell>
          <cell r="N73" t="str">
            <v>ASD YACHT CLUB CAGLIARI</v>
          </cell>
          <cell r="O73" t="str">
            <v>III</v>
          </cell>
          <cell r="P73">
            <v>45291</v>
          </cell>
          <cell r="Q73">
            <v>53</v>
          </cell>
          <cell r="R73" t="str">
            <v>Master</v>
          </cell>
          <cell r="S73">
            <v>3</v>
          </cell>
          <cell r="T73">
            <v>45274</v>
          </cell>
          <cell r="U73" t="str">
            <v>Ass Sport Dil Yacht Club Cagliari</v>
          </cell>
        </row>
        <row r="74">
          <cell r="C74" t="str">
            <v>Natale Claudio</v>
          </cell>
          <cell r="D74">
            <v>200</v>
          </cell>
          <cell r="E74">
            <v>200</v>
          </cell>
          <cell r="F74">
            <v>713050</v>
          </cell>
          <cell r="G74" t="str">
            <v>Claudio</v>
          </cell>
          <cell r="H74" t="str">
            <v>Natale</v>
          </cell>
          <cell r="I74" t="str">
            <v>19/09/1996</v>
          </cell>
          <cell r="J74" t="str">
            <v>claudio.natale.cn@gmail.com</v>
          </cell>
          <cell r="K74" t="str">
            <v>M</v>
          </cell>
          <cell r="L74">
            <v>26</v>
          </cell>
          <cell r="M74" t="str">
            <v>ILCA 7</v>
          </cell>
          <cell r="N74" t="str">
            <v>CLUB VELA PORTOCIVITANOVA ASSOCIAZIONE DILETTANTISTICA</v>
          </cell>
          <cell r="O74" t="str">
            <v>X</v>
          </cell>
          <cell r="P74">
            <v>45291</v>
          </cell>
          <cell r="Q74">
            <v>27</v>
          </cell>
          <cell r="R74" t="str">
            <v>Seniores</v>
          </cell>
          <cell r="S74">
            <v>10</v>
          </cell>
          <cell r="T74">
            <v>45084</v>
          </cell>
          <cell r="U74" t="str">
            <v>C.V.Portocivitanova Ass Dilet</v>
          </cell>
        </row>
        <row r="75">
          <cell r="C75" t="str">
            <v>Nevierov Andrea</v>
          </cell>
          <cell r="D75">
            <v>202</v>
          </cell>
          <cell r="E75">
            <v>202</v>
          </cell>
          <cell r="F75">
            <v>100532</v>
          </cell>
          <cell r="G75" t="str">
            <v>Andrea</v>
          </cell>
          <cell r="H75" t="str">
            <v>Nevierov</v>
          </cell>
          <cell r="I75" t="str">
            <v>18/09/1967</v>
          </cell>
          <cell r="J75" t="str">
            <v>a.nevierov@cartubi.it</v>
          </cell>
          <cell r="K75" t="str">
            <v>M</v>
          </cell>
          <cell r="L75">
            <v>55</v>
          </cell>
          <cell r="M75" t="str">
            <v>ILCA 7</v>
          </cell>
          <cell r="N75" t="str">
            <v>ASD SISTIANA 89</v>
          </cell>
          <cell r="O75" t="str">
            <v>XIII</v>
          </cell>
          <cell r="P75">
            <v>45291</v>
          </cell>
          <cell r="Q75">
            <v>56</v>
          </cell>
          <cell r="R75" t="str">
            <v>Gran Master</v>
          </cell>
          <cell r="S75">
            <v>13</v>
          </cell>
          <cell r="T75">
            <v>45077</v>
          </cell>
          <cell r="U75" t="str">
            <v>Sistiana 89 Assoc.Sportiva Dilett.</v>
          </cell>
        </row>
        <row r="76">
          <cell r="C76" t="str">
            <v>Nicolini Pietro</v>
          </cell>
          <cell r="D76">
            <v>205</v>
          </cell>
          <cell r="E76">
            <v>205</v>
          </cell>
          <cell r="F76">
            <v>88501</v>
          </cell>
          <cell r="G76" t="str">
            <v>Pietro</v>
          </cell>
          <cell r="H76" t="str">
            <v>Nicolini</v>
          </cell>
          <cell r="I76" t="str">
            <v>22/04/1962</v>
          </cell>
          <cell r="J76" t="str">
            <v>pietro.nicolini@antoliva.it</v>
          </cell>
          <cell r="K76" t="str">
            <v>M</v>
          </cell>
          <cell r="L76">
            <v>60</v>
          </cell>
          <cell r="M76" t="str">
            <v>ILCA 7</v>
          </cell>
          <cell r="N76" t="str">
            <v>CIRCOLO VELICO CANOTTIERI INTRA ASD</v>
          </cell>
          <cell r="O76" t="str">
            <v>XV</v>
          </cell>
          <cell r="P76">
            <v>45291</v>
          </cell>
          <cell r="Q76">
            <v>61</v>
          </cell>
          <cell r="R76" t="str">
            <v>Gran Master</v>
          </cell>
          <cell r="S76">
            <v>15</v>
          </cell>
          <cell r="T76">
            <v>45069</v>
          </cell>
          <cell r="U76" t="str">
            <v>C V Canottieri Intra Ass Sport Dil</v>
          </cell>
        </row>
        <row r="77">
          <cell r="C77" t="str">
            <v>Oliviero Nello</v>
          </cell>
          <cell r="D77">
            <v>208</v>
          </cell>
          <cell r="E77">
            <v>208</v>
          </cell>
          <cell r="F77">
            <v>388790</v>
          </cell>
          <cell r="G77" t="str">
            <v>Nello</v>
          </cell>
          <cell r="H77" t="str">
            <v>Oliviero</v>
          </cell>
          <cell r="I77">
            <v>27140</v>
          </cell>
          <cell r="J77" t="str">
            <v>nello.oliviero@positano.org</v>
          </cell>
          <cell r="K77" t="str">
            <v>M</v>
          </cell>
          <cell r="L77">
            <v>49</v>
          </cell>
          <cell r="M77" t="str">
            <v>ILCA 7</v>
          </cell>
          <cell r="N77" t="str">
            <v>REALE Y.C.CANOTTIERI SAVOIA ASS.SPORT.DIL.</v>
          </cell>
          <cell r="O77" t="str">
            <v>V</v>
          </cell>
          <cell r="P77">
            <v>45291</v>
          </cell>
          <cell r="Q77">
            <v>49</v>
          </cell>
          <cell r="R77" t="str">
            <v>Master</v>
          </cell>
          <cell r="S77">
            <v>5</v>
          </cell>
          <cell r="T77">
            <v>45310</v>
          </cell>
          <cell r="U77" t="str">
            <v>Reale Y.C.C.Savoia ASD</v>
          </cell>
        </row>
        <row r="78">
          <cell r="C78" t="str">
            <v>Orombelli Alberto</v>
          </cell>
          <cell r="D78">
            <v>209</v>
          </cell>
          <cell r="E78">
            <v>209</v>
          </cell>
          <cell r="F78">
            <v>859776</v>
          </cell>
          <cell r="G78" t="str">
            <v>Alberto</v>
          </cell>
          <cell r="H78" t="str">
            <v>Orombelli</v>
          </cell>
          <cell r="I78">
            <v>37201</v>
          </cell>
          <cell r="J78" t="str">
            <v>albi.orombelli@gmail.com</v>
          </cell>
          <cell r="K78" t="str">
            <v>M</v>
          </cell>
          <cell r="L78">
            <v>21</v>
          </cell>
          <cell r="M78" t="str">
            <v>ILCA 7</v>
          </cell>
          <cell r="N78" t="str">
            <v>ASD MARVELIA</v>
          </cell>
          <cell r="O78" t="str">
            <v>XV</v>
          </cell>
          <cell r="P78">
            <v>45291</v>
          </cell>
          <cell r="Q78">
            <v>22</v>
          </cell>
          <cell r="R78" t="str">
            <v>Seniores</v>
          </cell>
          <cell r="S78">
            <v>15</v>
          </cell>
          <cell r="T78">
            <v>45434</v>
          </cell>
          <cell r="U78" t="str">
            <v>Marvelia SSD ARL</v>
          </cell>
        </row>
        <row r="79">
          <cell r="C79" t="str">
            <v>Ostuni Angelo</v>
          </cell>
          <cell r="D79">
            <v>210</v>
          </cell>
          <cell r="E79">
            <v>210</v>
          </cell>
          <cell r="F79">
            <v>936942</v>
          </cell>
          <cell r="G79" t="str">
            <v>Angelo</v>
          </cell>
          <cell r="H79" t="str">
            <v>Ostuni</v>
          </cell>
          <cell r="I79">
            <v>36417</v>
          </cell>
          <cell r="J79" t="str">
            <v>velangelo99@gmail.com</v>
          </cell>
          <cell r="K79" t="str">
            <v>M</v>
          </cell>
          <cell r="L79">
            <v>23</v>
          </cell>
          <cell r="M79" t="str">
            <v>ILCA 7</v>
          </cell>
          <cell r="N79" t="str">
            <v>CIRCOLO DELLA VELA BARI - ASD</v>
          </cell>
          <cell r="O79" t="str">
            <v>VIII</v>
          </cell>
          <cell r="P79">
            <v>45291</v>
          </cell>
          <cell r="Q79">
            <v>24</v>
          </cell>
          <cell r="R79" t="str">
            <v>Seniores</v>
          </cell>
          <cell r="S79">
            <v>8</v>
          </cell>
          <cell r="T79">
            <v>45366</v>
          </cell>
          <cell r="U79" t="str">
            <v>Circolo Vela Bari ASD</v>
          </cell>
        </row>
        <row r="80">
          <cell r="C80" t="str">
            <v>Ostuni Giancarlo</v>
          </cell>
          <cell r="D80">
            <v>211</v>
          </cell>
          <cell r="E80">
            <v>211</v>
          </cell>
          <cell r="F80">
            <v>642620</v>
          </cell>
          <cell r="G80" t="str">
            <v>Giancarlo</v>
          </cell>
          <cell r="H80" t="str">
            <v>Ostuni</v>
          </cell>
          <cell r="I80" t="str">
            <v>13/11/1990</v>
          </cell>
          <cell r="J80" t="str">
            <v>giancarlo.ostuni@gmail.com</v>
          </cell>
          <cell r="K80" t="str">
            <v>M</v>
          </cell>
          <cell r="L80">
            <v>32</v>
          </cell>
          <cell r="M80" t="str">
            <v>ILCA 7</v>
          </cell>
          <cell r="N80" t="str">
            <v>GRUPPO DILETTANTISTICO VELA LNI MONOPOLI</v>
          </cell>
          <cell r="O80" t="str">
            <v>VIII</v>
          </cell>
          <cell r="P80">
            <v>45291</v>
          </cell>
          <cell r="Q80">
            <v>33</v>
          </cell>
          <cell r="R80" t="str">
            <v>Apprendista</v>
          </cell>
          <cell r="S80">
            <v>8</v>
          </cell>
          <cell r="T80">
            <v>45308</v>
          </cell>
          <cell r="U80" t="str">
            <v>GDV LNI Monopoli</v>
          </cell>
        </row>
        <row r="81">
          <cell r="C81" t="str">
            <v>Paesani Marcello</v>
          </cell>
          <cell r="D81">
            <v>214</v>
          </cell>
          <cell r="E81">
            <v>214</v>
          </cell>
          <cell r="F81">
            <v>231003</v>
          </cell>
          <cell r="G81" t="str">
            <v>Marcello</v>
          </cell>
          <cell r="H81" t="str">
            <v>Paesani</v>
          </cell>
          <cell r="I81" t="str">
            <v>02/04/1965</v>
          </cell>
          <cell r="J81" t="str">
            <v>mrpaesani@gmail.com</v>
          </cell>
          <cell r="K81" t="str">
            <v>M</v>
          </cell>
          <cell r="L81">
            <v>57</v>
          </cell>
          <cell r="M81" t="str">
            <v>ILCA 6</v>
          </cell>
          <cell r="N81" t="str">
            <v>SOCIETÀ VELA LA SPEZIA ASD</v>
          </cell>
          <cell r="O81" t="str">
            <v>II</v>
          </cell>
          <cell r="P81">
            <v>45291</v>
          </cell>
          <cell r="Q81">
            <v>58</v>
          </cell>
          <cell r="R81" t="str">
            <v>Gran Master</v>
          </cell>
          <cell r="S81">
            <v>2</v>
          </cell>
          <cell r="T81">
            <v>45334</v>
          </cell>
          <cell r="U81" t="str">
            <v>S Vela La Spezia ASD</v>
          </cell>
        </row>
        <row r="82">
          <cell r="C82" t="str">
            <v>Pierpaoli Martina</v>
          </cell>
          <cell r="D82">
            <v>224</v>
          </cell>
          <cell r="E82">
            <v>224</v>
          </cell>
          <cell r="F82">
            <v>690026</v>
          </cell>
          <cell r="G82" t="str">
            <v>Martina</v>
          </cell>
          <cell r="H82" t="str">
            <v>Pierpaoli</v>
          </cell>
          <cell r="I82" t="str">
            <v>11/02/1994</v>
          </cell>
          <cell r="J82" t="str">
            <v>pierpaoli.martina@gmail.com</v>
          </cell>
          <cell r="K82" t="str">
            <v>F</v>
          </cell>
          <cell r="L82">
            <v>29</v>
          </cell>
          <cell r="M82" t="str">
            <v>ILCA 6</v>
          </cell>
          <cell r="N82" t="str">
            <v>CIRCOLO NAUTICO NUMANA "S. MASSACCESI" ASD</v>
          </cell>
          <cell r="O82" t="str">
            <v>X</v>
          </cell>
          <cell r="P82">
            <v>45291</v>
          </cell>
          <cell r="Q82">
            <v>29</v>
          </cell>
          <cell r="R82" t="str">
            <v>Seniores</v>
          </cell>
          <cell r="S82">
            <v>10</v>
          </cell>
          <cell r="T82">
            <v>45338</v>
          </cell>
          <cell r="U82" t="str">
            <v>C.N.N. 'S.Massaccesi'Ass Sport Dil</v>
          </cell>
        </row>
        <row r="83">
          <cell r="C83" t="str">
            <v>Pisanelli Fabrizio</v>
          </cell>
          <cell r="D83">
            <v>228</v>
          </cell>
          <cell r="E83">
            <v>228</v>
          </cell>
          <cell r="F83">
            <v>410579</v>
          </cell>
          <cell r="G83" t="str">
            <v>Fabrizio</v>
          </cell>
          <cell r="H83" t="str">
            <v>Pisanelli</v>
          </cell>
          <cell r="I83" t="str">
            <v>19/04/1970</v>
          </cell>
          <cell r="J83" t="str">
            <v>fabrizio.pisanelli@me.com</v>
          </cell>
          <cell r="K83" t="str">
            <v>M</v>
          </cell>
          <cell r="L83">
            <v>52</v>
          </cell>
          <cell r="M83" t="str">
            <v>ILCA 7</v>
          </cell>
          <cell r="N83" t="str">
            <v>CIRCOLO VELICO AZIMUTH ASD</v>
          </cell>
          <cell r="O83" t="str">
            <v>VIII</v>
          </cell>
          <cell r="P83">
            <v>45291</v>
          </cell>
          <cell r="Q83">
            <v>53</v>
          </cell>
          <cell r="R83" t="str">
            <v>Master</v>
          </cell>
          <cell r="S83">
            <v>8</v>
          </cell>
          <cell r="T83">
            <v>45351</v>
          </cell>
          <cell r="U83" t="str">
            <v>Circolo Velico Azimuth ASD</v>
          </cell>
        </row>
        <row r="84">
          <cell r="C84" t="str">
            <v>Provenzano Simone</v>
          </cell>
          <cell r="D84">
            <v>234</v>
          </cell>
          <cell r="E84">
            <v>234</v>
          </cell>
          <cell r="F84">
            <v>606795</v>
          </cell>
          <cell r="G84" t="str">
            <v>Simone</v>
          </cell>
          <cell r="H84" t="str">
            <v>Provenzano</v>
          </cell>
          <cell r="I84" t="str">
            <v>07/06/1987</v>
          </cell>
          <cell r="J84" t="str">
            <v>archprovenzanosimone@gmail.com</v>
          </cell>
          <cell r="K84" t="str">
            <v>M</v>
          </cell>
          <cell r="L84">
            <v>35</v>
          </cell>
          <cell r="M84" t="str">
            <v>ILCA 7</v>
          </cell>
          <cell r="N84" t="str">
            <v>CIRCOLO DELLA VELA DI ROMA - ASD</v>
          </cell>
          <cell r="O84" t="str">
            <v>IV</v>
          </cell>
          <cell r="P84">
            <v>45291</v>
          </cell>
          <cell r="Q84">
            <v>36</v>
          </cell>
          <cell r="R84" t="str">
            <v>Apprendista</v>
          </cell>
          <cell r="S84">
            <v>4</v>
          </cell>
          <cell r="T84">
            <v>45304</v>
          </cell>
          <cell r="U84" t="str">
            <v xml:space="preserve">CdV Roma </v>
          </cell>
        </row>
        <row r="85">
          <cell r="C85" t="str">
            <v>Raeli Marco</v>
          </cell>
          <cell r="D85">
            <v>236</v>
          </cell>
          <cell r="E85">
            <v>236</v>
          </cell>
          <cell r="F85">
            <v>621679</v>
          </cell>
          <cell r="G85" t="str">
            <v>Marco</v>
          </cell>
          <cell r="H85" t="str">
            <v>Raeli</v>
          </cell>
          <cell r="I85">
            <v>33640</v>
          </cell>
          <cell r="J85" t="str">
            <v>marco.raeli@gmail.com</v>
          </cell>
          <cell r="K85" t="str">
            <v>M</v>
          </cell>
          <cell r="L85">
            <v>31</v>
          </cell>
          <cell r="M85" t="str">
            <v>ILCA 7</v>
          </cell>
          <cell r="N85" t="str">
            <v>CIRCOLO DELLA VELA GALLIPOLI ASD</v>
          </cell>
          <cell r="O85" t="str">
            <v>VIII</v>
          </cell>
          <cell r="P85">
            <v>45291</v>
          </cell>
          <cell r="Q85">
            <v>31</v>
          </cell>
          <cell r="R85" t="str">
            <v>Apprendista</v>
          </cell>
          <cell r="S85">
            <v>8</v>
          </cell>
          <cell r="T85">
            <v>45387</v>
          </cell>
          <cell r="U85" t="str">
            <v>C d. V Gallipoli Ass Sport Dil</v>
          </cell>
        </row>
        <row r="86">
          <cell r="C86" t="str">
            <v>Recanatini Gabriele</v>
          </cell>
          <cell r="D86">
            <v>240</v>
          </cell>
          <cell r="E86">
            <v>240</v>
          </cell>
          <cell r="F86">
            <v>737183</v>
          </cell>
          <cell r="G86" t="str">
            <v>Gabriele</v>
          </cell>
          <cell r="H86" t="str">
            <v>Recanatini</v>
          </cell>
          <cell r="I86" t="str">
            <v>16/06/1997</v>
          </cell>
          <cell r="J86" t="str">
            <v>gabriele.recanatini1@libero.it</v>
          </cell>
          <cell r="K86" t="str">
            <v>M</v>
          </cell>
          <cell r="L86">
            <v>25</v>
          </cell>
          <cell r="M86" t="str">
            <v>ILCA 6</v>
          </cell>
          <cell r="N86" t="str">
            <v>GRUPPO DILETTANTISTICO VELA LNI ANCONA</v>
          </cell>
          <cell r="O86" t="str">
            <v>X</v>
          </cell>
          <cell r="P86">
            <v>45291</v>
          </cell>
          <cell r="Q86">
            <v>26</v>
          </cell>
          <cell r="R86" t="str">
            <v>Seniores</v>
          </cell>
          <cell r="S86">
            <v>10</v>
          </cell>
          <cell r="T86">
            <v>45324</v>
          </cell>
          <cell r="U86" t="str">
            <v>GDV LNI Ancona</v>
          </cell>
        </row>
        <row r="87">
          <cell r="C87" t="str">
            <v>Repetto Giovanni</v>
          </cell>
          <cell r="D87">
            <v>241</v>
          </cell>
          <cell r="E87">
            <v>241</v>
          </cell>
          <cell r="F87">
            <v>103151</v>
          </cell>
          <cell r="G87" t="str">
            <v>Giovanni</v>
          </cell>
          <cell r="H87" t="str">
            <v>Repetto</v>
          </cell>
          <cell r="I87">
            <v>18879</v>
          </cell>
          <cell r="J87" t="str">
            <v>giovanni.rep@virgilio.it</v>
          </cell>
          <cell r="K87" t="str">
            <v>M</v>
          </cell>
          <cell r="L87">
            <v>71</v>
          </cell>
          <cell r="M87" t="str">
            <v>ILCA 6</v>
          </cell>
          <cell r="N87" t="str">
            <v>CIRCOLO NAUTICO ILVA ASD</v>
          </cell>
          <cell r="O87" t="str">
            <v>I</v>
          </cell>
          <cell r="P87">
            <v>45291</v>
          </cell>
          <cell r="Q87">
            <v>72</v>
          </cell>
          <cell r="R87" t="str">
            <v>Gran Gran Master</v>
          </cell>
          <cell r="S87">
            <v>1</v>
          </cell>
          <cell r="T87">
            <v>45408</v>
          </cell>
          <cell r="U87" t="str">
            <v>Circolo Nautico Ilva ASD</v>
          </cell>
        </row>
        <row r="88">
          <cell r="C88" t="str">
            <v>Riavez Pietro</v>
          </cell>
          <cell r="D88">
            <v>242</v>
          </cell>
          <cell r="E88">
            <v>242</v>
          </cell>
          <cell r="F88">
            <v>459144</v>
          </cell>
          <cell r="G88" t="str">
            <v>Pietro</v>
          </cell>
          <cell r="H88" t="str">
            <v>Riavez</v>
          </cell>
          <cell r="I88">
            <v>26051</v>
          </cell>
          <cell r="J88" t="str">
            <v>pietro.riavez@libero.it</v>
          </cell>
          <cell r="K88" t="str">
            <v>M</v>
          </cell>
          <cell r="L88">
            <v>51</v>
          </cell>
          <cell r="M88" t="str">
            <v>ILCA 7</v>
          </cell>
          <cell r="N88" t="str">
            <v>TRIESTINA DELLA VELA ASD</v>
          </cell>
          <cell r="O88" t="str">
            <v>XIII</v>
          </cell>
          <cell r="P88">
            <v>45291</v>
          </cell>
          <cell r="Q88">
            <v>52</v>
          </cell>
          <cell r="R88" t="str">
            <v>Master</v>
          </cell>
          <cell r="S88">
            <v>13</v>
          </cell>
          <cell r="T88">
            <v>45146</v>
          </cell>
          <cell r="U88" t="str">
            <v>Soc.Triestina Vela Ass Sport Dil</v>
          </cell>
        </row>
        <row r="89">
          <cell r="C89" t="str">
            <v>Ribolzi Andrea</v>
          </cell>
          <cell r="D89">
            <v>243</v>
          </cell>
          <cell r="E89">
            <v>243</v>
          </cell>
          <cell r="F89">
            <v>770310</v>
          </cell>
          <cell r="G89" t="str">
            <v>Andrea</v>
          </cell>
          <cell r="H89" t="str">
            <v>Ribolzi</v>
          </cell>
          <cell r="I89" t="str">
            <v>05/05/1998</v>
          </cell>
          <cell r="J89" t="str">
            <v>andrea@telradar.com</v>
          </cell>
          <cell r="K89" t="str">
            <v>M</v>
          </cell>
          <cell r="L89">
            <v>24</v>
          </cell>
          <cell r="M89" t="str">
            <v>ILCA 6</v>
          </cell>
          <cell r="N89" t="str">
            <v>ASSOCIAZIONE VELICA ALTO VERBANO SOCIETÀ DILETTANTISTICA COOP. A R.L.</v>
          </cell>
          <cell r="O89" t="str">
            <v>XV</v>
          </cell>
          <cell r="P89">
            <v>45291</v>
          </cell>
          <cell r="Q89">
            <v>25</v>
          </cell>
          <cell r="R89" t="str">
            <v>Seniores</v>
          </cell>
          <cell r="S89">
            <v>15</v>
          </cell>
          <cell r="T89">
            <v>45189</v>
          </cell>
          <cell r="U89" t="str">
            <v>A.V. Alto Verbano Soc Dilet Coop</v>
          </cell>
        </row>
        <row r="90">
          <cell r="C90" t="str">
            <v>Ridi Gianluca</v>
          </cell>
          <cell r="D90">
            <v>244</v>
          </cell>
          <cell r="E90">
            <v>244</v>
          </cell>
          <cell r="F90">
            <v>556126</v>
          </cell>
          <cell r="G90" t="str">
            <v>Gianluca</v>
          </cell>
          <cell r="H90" t="str">
            <v>Ridi</v>
          </cell>
          <cell r="I90" t="str">
            <v>09/09/1971</v>
          </cell>
          <cell r="J90" t="str">
            <v>gianluca-ridi@libero.it</v>
          </cell>
          <cell r="K90" t="str">
            <v>M</v>
          </cell>
          <cell r="L90">
            <v>51</v>
          </cell>
          <cell r="M90" t="str">
            <v>ILCA 6</v>
          </cell>
          <cell r="N90" t="str">
            <v>GRUPPO DILETTANTISTICO VELA LNI PIOMBINO</v>
          </cell>
          <cell r="O90" t="str">
            <v>II</v>
          </cell>
          <cell r="P90">
            <v>45291</v>
          </cell>
          <cell r="Q90">
            <v>52</v>
          </cell>
          <cell r="R90" t="str">
            <v>Master</v>
          </cell>
          <cell r="S90">
            <v>2</v>
          </cell>
          <cell r="T90">
            <v>45302</v>
          </cell>
          <cell r="U90" t="str">
            <v>GDV LNI Piombino</v>
          </cell>
        </row>
        <row r="91">
          <cell r="C91" t="str">
            <v>Rinaldi Roberto</v>
          </cell>
          <cell r="D91">
            <v>246</v>
          </cell>
          <cell r="E91">
            <v>246</v>
          </cell>
          <cell r="F91">
            <v>848823</v>
          </cell>
          <cell r="G91" t="str">
            <v>Roberto</v>
          </cell>
          <cell r="H91" t="str">
            <v>Rinaldi</v>
          </cell>
          <cell r="I91" t="str">
            <v>16/03/2002</v>
          </cell>
          <cell r="J91" t="str">
            <v>rinaldiroberto473@gmail.com</v>
          </cell>
          <cell r="K91" t="str">
            <v>M</v>
          </cell>
          <cell r="L91">
            <v>20</v>
          </cell>
          <cell r="M91" t="str">
            <v>ILCA 7</v>
          </cell>
          <cell r="N91" t="str">
            <v>CIRCOLO DELLA VELA DI ROMA - ASD</v>
          </cell>
          <cell r="O91" t="str">
            <v>IV</v>
          </cell>
          <cell r="P91">
            <v>45291</v>
          </cell>
          <cell r="Q91">
            <v>21</v>
          </cell>
          <cell r="R91" t="str">
            <v>Seniores</v>
          </cell>
          <cell r="S91">
            <v>4</v>
          </cell>
          <cell r="T91">
            <v>45325</v>
          </cell>
          <cell r="U91" t="str">
            <v xml:space="preserve">CdV Roma </v>
          </cell>
        </row>
        <row r="92">
          <cell r="C92" t="str">
            <v>Saccomani Giovanni</v>
          </cell>
          <cell r="D92">
            <v>251</v>
          </cell>
          <cell r="E92">
            <v>251</v>
          </cell>
          <cell r="F92">
            <v>710864</v>
          </cell>
          <cell r="G92" t="str">
            <v>Giovanni</v>
          </cell>
          <cell r="H92" t="str">
            <v>Saccomani</v>
          </cell>
          <cell r="I92">
            <v>35613</v>
          </cell>
          <cell r="J92" t="str">
            <v>gio.saccomani@libero.it</v>
          </cell>
          <cell r="K92" t="str">
            <v>M</v>
          </cell>
          <cell r="L92">
            <v>26</v>
          </cell>
          <cell r="M92" t="str">
            <v>ILCA 6</v>
          </cell>
          <cell r="N92" t="str">
            <v>COMPAGNIA DELLA VELA - ASD</v>
          </cell>
          <cell r="O92" t="str">
            <v>XII</v>
          </cell>
          <cell r="P92">
            <v>45291</v>
          </cell>
          <cell r="Q92">
            <v>26</v>
          </cell>
          <cell r="R92" t="str">
            <v>Seniores</v>
          </cell>
          <cell r="S92">
            <v>12</v>
          </cell>
          <cell r="T92">
            <v>0</v>
          </cell>
          <cell r="U92" t="str">
            <v>Compagnia della  Vela Venezia ASD</v>
          </cell>
        </row>
        <row r="93">
          <cell r="C93" t="str">
            <v>Scala Enrico</v>
          </cell>
          <cell r="D93">
            <v>259</v>
          </cell>
          <cell r="E93">
            <v>259</v>
          </cell>
          <cell r="F93">
            <v>286489</v>
          </cell>
          <cell r="G93" t="str">
            <v>Enrico</v>
          </cell>
          <cell r="H93" t="str">
            <v>Scala</v>
          </cell>
          <cell r="I93" t="str">
            <v>26/07/1983</v>
          </cell>
          <cell r="J93" t="str">
            <v>enricos83@gmail.com</v>
          </cell>
          <cell r="K93" t="str">
            <v>M</v>
          </cell>
          <cell r="L93">
            <v>39</v>
          </cell>
          <cell r="M93" t="str">
            <v>ILCA 6</v>
          </cell>
          <cell r="N93" t="str">
            <v>CIRCOLO VELICO TIVANO ASD</v>
          </cell>
          <cell r="O93" t="str">
            <v>XV</v>
          </cell>
          <cell r="P93">
            <v>45291</v>
          </cell>
          <cell r="Q93">
            <v>40</v>
          </cell>
          <cell r="R93" t="str">
            <v>Apprendista</v>
          </cell>
          <cell r="S93">
            <v>15</v>
          </cell>
          <cell r="T93">
            <v>45327</v>
          </cell>
          <cell r="U93" t="str">
            <v>Circolo VelicoTivano AssSportDil</v>
          </cell>
        </row>
        <row r="94">
          <cell r="C94" t="str">
            <v>Semeraro Michele</v>
          </cell>
          <cell r="D94">
            <v>267</v>
          </cell>
          <cell r="E94">
            <v>267</v>
          </cell>
          <cell r="F94">
            <v>532220</v>
          </cell>
          <cell r="G94" t="str">
            <v>Michele</v>
          </cell>
          <cell r="H94" t="str">
            <v>Semeraro</v>
          </cell>
          <cell r="I94" t="str">
            <v>25/05/1963</v>
          </cell>
          <cell r="J94" t="str">
            <v>micsemer@gmail.com</v>
          </cell>
          <cell r="K94" t="str">
            <v>M</v>
          </cell>
          <cell r="L94">
            <v>59</v>
          </cell>
          <cell r="M94" t="str">
            <v>ILCA 7</v>
          </cell>
          <cell r="N94" t="str">
            <v>GRUPPO DILETTANTISTICO VELA LNI MONOPOLI</v>
          </cell>
          <cell r="O94" t="str">
            <v>VIII</v>
          </cell>
          <cell r="P94">
            <v>45291</v>
          </cell>
          <cell r="Q94">
            <v>60</v>
          </cell>
          <cell r="R94" t="str">
            <v>Gran Master</v>
          </cell>
          <cell r="S94">
            <v>8</v>
          </cell>
          <cell r="T94">
            <v>45310</v>
          </cell>
          <cell r="U94" t="str">
            <v>GDV LNI Monopoli</v>
          </cell>
        </row>
        <row r="95">
          <cell r="C95" t="str">
            <v>Sorrentino Walter</v>
          </cell>
          <cell r="D95">
            <v>271</v>
          </cell>
          <cell r="E95">
            <v>271</v>
          </cell>
          <cell r="F95">
            <v>906201</v>
          </cell>
          <cell r="G95" t="str">
            <v>Walter</v>
          </cell>
          <cell r="H95" t="str">
            <v>Sorrentino</v>
          </cell>
          <cell r="I95" t="str">
            <v>16/11/1998</v>
          </cell>
          <cell r="J95" t="str">
            <v>walter.s98.ws@gmail.com</v>
          </cell>
          <cell r="K95" t="str">
            <v>M</v>
          </cell>
          <cell r="L95">
            <v>24</v>
          </cell>
          <cell r="M95" t="str">
            <v>ILCA 6</v>
          </cell>
          <cell r="N95" t="str">
            <v>GRUPPO DILETTANTISTICO VELA LNI NAPOLI</v>
          </cell>
          <cell r="O95" t="str">
            <v>V</v>
          </cell>
          <cell r="P95">
            <v>45291</v>
          </cell>
          <cell r="Q95">
            <v>25</v>
          </cell>
          <cell r="R95" t="str">
            <v>Seniores</v>
          </cell>
          <cell r="S95">
            <v>5</v>
          </cell>
          <cell r="T95">
            <v>0</v>
          </cell>
          <cell r="U95" t="str">
            <v>GDV LNI Castellammare di Stabia</v>
          </cell>
        </row>
        <row r="96">
          <cell r="C96" t="str">
            <v>Succi Matija</v>
          </cell>
          <cell r="D96">
            <v>275</v>
          </cell>
          <cell r="E96">
            <v>275</v>
          </cell>
          <cell r="F96">
            <v>815871</v>
          </cell>
          <cell r="G96" t="str">
            <v>Matija</v>
          </cell>
          <cell r="H96" t="str">
            <v>Succi</v>
          </cell>
          <cell r="I96">
            <v>36170</v>
          </cell>
          <cell r="J96" t="str">
            <v>mtjscc@gmail.com</v>
          </cell>
          <cell r="K96" t="str">
            <v>M</v>
          </cell>
          <cell r="L96">
            <v>24</v>
          </cell>
          <cell r="M96" t="str">
            <v>ILCA 6</v>
          </cell>
          <cell r="N96" t="str">
            <v>CIRCOLO DELLA VELA MUGGIA ASSOCIAZIONE DILETTANTISTICA</v>
          </cell>
          <cell r="O96" t="str">
            <v>XIII</v>
          </cell>
          <cell r="P96">
            <v>45291</v>
          </cell>
          <cell r="Q96">
            <v>24</v>
          </cell>
          <cell r="R96" t="str">
            <v>Seniores</v>
          </cell>
          <cell r="S96">
            <v>13</v>
          </cell>
          <cell r="T96">
            <v>45377</v>
          </cell>
          <cell r="U96" t="str">
            <v>Circolo Vela Muggia Ass Dilet</v>
          </cell>
        </row>
        <row r="97">
          <cell r="C97" t="str">
            <v>Vaclik Edoardo</v>
          </cell>
          <cell r="D97">
            <v>284</v>
          </cell>
          <cell r="E97">
            <v>284</v>
          </cell>
          <cell r="F97">
            <v>675815</v>
          </cell>
          <cell r="G97" t="str">
            <v>Edoardo</v>
          </cell>
          <cell r="H97" t="str">
            <v>Vaclik</v>
          </cell>
          <cell r="I97" t="str">
            <v>12/09/1965</v>
          </cell>
          <cell r="J97" t="str">
            <v>edo.vaclik@gmail.com</v>
          </cell>
          <cell r="K97" t="str">
            <v>M</v>
          </cell>
          <cell r="L97">
            <v>58</v>
          </cell>
          <cell r="M97" t="str">
            <v>ILCA 7</v>
          </cell>
          <cell r="N97" t="str">
            <v>TRIESTINA DELLA VELA ASD</v>
          </cell>
          <cell r="O97" t="str">
            <v>XIII</v>
          </cell>
          <cell r="P97">
            <v>45291</v>
          </cell>
          <cell r="Q97">
            <v>58</v>
          </cell>
          <cell r="R97" t="str">
            <v>Gran Master</v>
          </cell>
          <cell r="S97">
            <v>13</v>
          </cell>
          <cell r="T97">
            <v>45343</v>
          </cell>
          <cell r="U97" t="str">
            <v>Soc.Triestina Vela Ass Sport Dil</v>
          </cell>
        </row>
        <row r="98">
          <cell r="C98" t="str">
            <v>Vanetti Matteo</v>
          </cell>
          <cell r="D98">
            <v>285</v>
          </cell>
          <cell r="E98">
            <v>285</v>
          </cell>
          <cell r="F98">
            <v>125123</v>
          </cell>
          <cell r="G98" t="str">
            <v>Matteo</v>
          </cell>
          <cell r="H98" t="str">
            <v>Vanetti</v>
          </cell>
          <cell r="I98">
            <v>26775</v>
          </cell>
          <cell r="J98" t="str">
            <v>teovan@libero.it</v>
          </cell>
          <cell r="K98" t="str">
            <v>M</v>
          </cell>
          <cell r="L98">
            <v>49</v>
          </cell>
          <cell r="M98" t="str">
            <v>ILCA 7</v>
          </cell>
          <cell r="N98" t="str">
            <v>UNIONE VELICA MACCAGNO ASD</v>
          </cell>
          <cell r="O98" t="str">
            <v>XV</v>
          </cell>
          <cell r="P98">
            <v>45291</v>
          </cell>
          <cell r="Q98">
            <v>50</v>
          </cell>
          <cell r="R98" t="str">
            <v>Master</v>
          </cell>
          <cell r="S98">
            <v>15</v>
          </cell>
          <cell r="T98">
            <v>45313</v>
          </cell>
          <cell r="U98" t="str">
            <v>U V Maccagno Ass Sport Dil</v>
          </cell>
        </row>
        <row r="99">
          <cell r="C99" t="str">
            <v>Vicentini Carlo Alberto</v>
          </cell>
          <cell r="D99">
            <v>287</v>
          </cell>
          <cell r="E99">
            <v>287</v>
          </cell>
          <cell r="F99">
            <v>547955</v>
          </cell>
          <cell r="G99" t="str">
            <v>Carlo Alberto</v>
          </cell>
          <cell r="H99" t="str">
            <v>Vicentini</v>
          </cell>
          <cell r="I99">
            <v>31475</v>
          </cell>
          <cell r="J99" t="str">
            <v>carloalbertovicentini@gmail.com</v>
          </cell>
          <cell r="K99" t="str">
            <v>M</v>
          </cell>
          <cell r="L99">
            <v>37</v>
          </cell>
          <cell r="M99" t="str">
            <v>ILCA 7</v>
          </cell>
          <cell r="N99" t="str">
            <v>ACQUAFRESCA SPORT CENTER ASD</v>
          </cell>
          <cell r="O99" t="str">
            <v>XIV</v>
          </cell>
          <cell r="P99">
            <v>45291</v>
          </cell>
          <cell r="Q99">
            <v>37</v>
          </cell>
          <cell r="R99" t="str">
            <v>Apprendista</v>
          </cell>
          <cell r="S99">
            <v>14</v>
          </cell>
          <cell r="T99">
            <v>45351</v>
          </cell>
          <cell r="U99" t="str">
            <v>Acquafresca Sport Center AssocSportDilet</v>
          </cell>
        </row>
        <row r="100">
          <cell r="C100" t="str">
            <v>Zappa Daniela</v>
          </cell>
          <cell r="D100">
            <v>291</v>
          </cell>
          <cell r="E100">
            <v>291</v>
          </cell>
          <cell r="F100">
            <v>653861</v>
          </cell>
          <cell r="G100" t="str">
            <v>Daniela</v>
          </cell>
          <cell r="H100" t="str">
            <v>Zappa</v>
          </cell>
          <cell r="I100" t="str">
            <v>27/07/1974</v>
          </cell>
          <cell r="J100" t="str">
            <v>danyzappa27@gmail.com</v>
          </cell>
          <cell r="K100" t="str">
            <v>F</v>
          </cell>
          <cell r="L100">
            <v>48</v>
          </cell>
          <cell r="M100" t="str">
            <v>ILCA 6</v>
          </cell>
          <cell r="N100" t="str">
            <v>*** CIRCOLO VELICO MOLTRASIO ASD</v>
          </cell>
          <cell r="O100" t="str">
            <v>XV</v>
          </cell>
          <cell r="P100">
            <v>45291</v>
          </cell>
          <cell r="Q100">
            <v>49</v>
          </cell>
          <cell r="R100" t="str">
            <v>Master</v>
          </cell>
          <cell r="S100">
            <v>15</v>
          </cell>
          <cell r="T100">
            <v>45294</v>
          </cell>
          <cell r="U100" t="str">
            <v>C Vela Moltrasio Ass Sport Dil</v>
          </cell>
        </row>
        <row r="101">
          <cell r="C101" t="str">
            <v>Cento Guido</v>
          </cell>
          <cell r="D101">
            <v>306</v>
          </cell>
          <cell r="E101">
            <v>306</v>
          </cell>
          <cell r="F101">
            <v>783041</v>
          </cell>
          <cell r="G101" t="str">
            <v>Guido</v>
          </cell>
          <cell r="H101" t="str">
            <v>Cento</v>
          </cell>
          <cell r="I101" t="str">
            <v>01/07/1999</v>
          </cell>
          <cell r="J101" t="str">
            <v>guido.cento@gmail.com</v>
          </cell>
          <cell r="K101" t="str">
            <v>M</v>
          </cell>
          <cell r="L101">
            <v>23</v>
          </cell>
          <cell r="M101" t="str">
            <v>ILCA 6</v>
          </cell>
          <cell r="N101" t="str">
            <v>GRUPPO DILETTANTISTICO VELA LNI NAPOLI</v>
          </cell>
          <cell r="O101" t="str">
            <v>V</v>
          </cell>
          <cell r="P101">
            <v>45291</v>
          </cell>
          <cell r="Q101">
            <v>24</v>
          </cell>
          <cell r="R101" t="str">
            <v>Seniores</v>
          </cell>
          <cell r="S101">
            <v>5</v>
          </cell>
          <cell r="T101">
            <v>45345</v>
          </cell>
          <cell r="U101" t="str">
            <v>GDV LNI Napoli</v>
          </cell>
        </row>
        <row r="102">
          <cell r="C102" t="str">
            <v>Ciavardini Maurizio</v>
          </cell>
          <cell r="D102">
            <v>308</v>
          </cell>
          <cell r="E102">
            <v>308</v>
          </cell>
          <cell r="F102">
            <v>387075</v>
          </cell>
          <cell r="G102" t="str">
            <v>Maurizio</v>
          </cell>
          <cell r="H102" t="str">
            <v>Ciavardini</v>
          </cell>
          <cell r="I102">
            <v>23173</v>
          </cell>
          <cell r="J102" t="str">
            <v>maurizio.ciavardini@me.com</v>
          </cell>
          <cell r="K102" t="str">
            <v>M</v>
          </cell>
          <cell r="L102">
            <v>59</v>
          </cell>
          <cell r="M102" t="str">
            <v>ILCA 7</v>
          </cell>
          <cell r="N102" t="str">
            <v>YACHT CLUB BRACCIANO EST ASD</v>
          </cell>
          <cell r="O102" t="str">
            <v>IV</v>
          </cell>
          <cell r="P102">
            <v>45291</v>
          </cell>
          <cell r="Q102">
            <v>60</v>
          </cell>
          <cell r="R102" t="str">
            <v>Gran Master</v>
          </cell>
          <cell r="S102">
            <v>4</v>
          </cell>
          <cell r="T102">
            <v>45330</v>
          </cell>
          <cell r="U102" t="str">
            <v>YCBracciano Est Ass Sport Dil</v>
          </cell>
        </row>
        <row r="103">
          <cell r="C103" t="str">
            <v>Freddi Paolo</v>
          </cell>
          <cell r="D103">
            <v>327</v>
          </cell>
          <cell r="E103">
            <v>327</v>
          </cell>
          <cell r="F103">
            <v>849682</v>
          </cell>
          <cell r="G103" t="str">
            <v>Paolo</v>
          </cell>
          <cell r="H103" t="str">
            <v>Freddi</v>
          </cell>
          <cell r="I103" t="str">
            <v>19/11/2001</v>
          </cell>
          <cell r="J103" t="str">
            <v>tomgiopao@outlook.com</v>
          </cell>
          <cell r="K103" t="str">
            <v>M</v>
          </cell>
          <cell r="L103">
            <v>21</v>
          </cell>
          <cell r="M103" t="str">
            <v>ILCA 6</v>
          </cell>
          <cell r="N103" t="str">
            <v>CLUB VELA PORTOCIVITANOVA ASSOCIAZIONE DILETTANTISTICA</v>
          </cell>
          <cell r="O103" t="str">
            <v>X</v>
          </cell>
          <cell r="P103">
            <v>45291</v>
          </cell>
          <cell r="Q103">
            <v>22</v>
          </cell>
          <cell r="R103" t="str">
            <v>Seniores</v>
          </cell>
          <cell r="S103">
            <v>10</v>
          </cell>
          <cell r="T103">
            <v>45323</v>
          </cell>
          <cell r="U103" t="str">
            <v>C.V.Portocivitanova Ass Dilet</v>
          </cell>
        </row>
        <row r="104">
          <cell r="C104" t="str">
            <v>Petroli Antonio</v>
          </cell>
          <cell r="D104">
            <v>362</v>
          </cell>
          <cell r="E104">
            <v>362</v>
          </cell>
          <cell r="F104">
            <v>680657</v>
          </cell>
          <cell r="G104" t="str">
            <v>Antonio</v>
          </cell>
          <cell r="H104" t="str">
            <v>Petroli</v>
          </cell>
          <cell r="I104" t="str">
            <v>09/12/1986</v>
          </cell>
          <cell r="J104" t="str">
            <v>antoniopetroli@gmail.com</v>
          </cell>
          <cell r="K104" t="str">
            <v>M</v>
          </cell>
          <cell r="L104">
            <v>36</v>
          </cell>
          <cell r="M104" t="str">
            <v>ILCA 7</v>
          </cell>
          <cell r="N104" t="str">
            <v>REALE Y.C.CANOTTIERI SAVOIA ASS.SPORT.DIL.</v>
          </cell>
          <cell r="O104" t="str">
            <v>V</v>
          </cell>
          <cell r="P104">
            <v>45291</v>
          </cell>
          <cell r="Q104">
            <v>37</v>
          </cell>
          <cell r="R104" t="str">
            <v>Apprendista</v>
          </cell>
          <cell r="S104">
            <v>5</v>
          </cell>
          <cell r="T104">
            <v>45292</v>
          </cell>
          <cell r="U104" t="str">
            <v>Reale Y.C.C.Savoia ASD</v>
          </cell>
        </row>
        <row r="105">
          <cell r="C105" t="str">
            <v>Picci Giovanni</v>
          </cell>
          <cell r="D105">
            <v>363</v>
          </cell>
          <cell r="E105">
            <v>363</v>
          </cell>
          <cell r="F105">
            <v>785565</v>
          </cell>
          <cell r="G105" t="str">
            <v>Giovanni</v>
          </cell>
          <cell r="H105" t="str">
            <v>Picci</v>
          </cell>
          <cell r="I105" t="str">
            <v>26/11/1995</v>
          </cell>
          <cell r="J105" t="str">
            <v>giovannipicci777@gmail.com</v>
          </cell>
          <cell r="K105" t="str">
            <v>M</v>
          </cell>
          <cell r="L105">
            <v>27</v>
          </cell>
          <cell r="M105" t="str">
            <v>ILCA 6</v>
          </cell>
          <cell r="N105" t="str">
            <v>ASD YACHT CLUB CAGLIARI</v>
          </cell>
          <cell r="O105" t="str">
            <v>III</v>
          </cell>
          <cell r="P105">
            <v>45291</v>
          </cell>
          <cell r="Q105">
            <v>28</v>
          </cell>
          <cell r="R105" t="str">
            <v>Seniores</v>
          </cell>
          <cell r="S105">
            <v>3</v>
          </cell>
          <cell r="T105">
            <v>45306</v>
          </cell>
          <cell r="U105" t="str">
            <v>Ass Sport Dil Yacht Club Cagliari</v>
          </cell>
        </row>
        <row r="106">
          <cell r="C106" t="str">
            <v>Prosperini Aldo</v>
          </cell>
          <cell r="D106">
            <v>365</v>
          </cell>
          <cell r="E106">
            <v>365</v>
          </cell>
          <cell r="F106">
            <v>1097896</v>
          </cell>
          <cell r="G106" t="str">
            <v>Aldo</v>
          </cell>
          <cell r="H106" t="str">
            <v>Prosperini</v>
          </cell>
          <cell r="I106">
            <v>23139</v>
          </cell>
          <cell r="J106" t="str">
            <v>aldo.prosperini@gmail.com</v>
          </cell>
          <cell r="K106" t="str">
            <v>M</v>
          </cell>
          <cell r="L106">
            <v>60</v>
          </cell>
          <cell r="M106" t="str">
            <v>ILCA 7</v>
          </cell>
          <cell r="N106" t="str">
            <v>ASSOC.SPORT. DILETTAN. TOGNAZZI MARINE VILLAGE</v>
          </cell>
          <cell r="O106" t="str">
            <v>IV</v>
          </cell>
          <cell r="P106">
            <v>45291</v>
          </cell>
          <cell r="Q106">
            <v>60</v>
          </cell>
          <cell r="R106" t="str">
            <v>Gran Master</v>
          </cell>
          <cell r="S106">
            <v>4</v>
          </cell>
          <cell r="T106">
            <v>45099</v>
          </cell>
          <cell r="U106" t="str">
            <v>Tognazzi Marine Village ASD</v>
          </cell>
        </row>
        <row r="107">
          <cell r="C107" t="str">
            <v>Sibilia Erberto</v>
          </cell>
          <cell r="D107">
            <v>379</v>
          </cell>
          <cell r="E107">
            <v>379</v>
          </cell>
          <cell r="F107">
            <v>345367</v>
          </cell>
          <cell r="G107" t="str">
            <v>Erberto</v>
          </cell>
          <cell r="H107" t="str">
            <v>Sibilia</v>
          </cell>
          <cell r="I107">
            <v>30829</v>
          </cell>
          <cell r="J107" t="str">
            <v>erbertosibilia@yahoo.it</v>
          </cell>
          <cell r="K107" t="str">
            <v>M</v>
          </cell>
          <cell r="L107">
            <v>39</v>
          </cell>
          <cell r="M107" t="str">
            <v>ILCA 6</v>
          </cell>
          <cell r="N107" t="str">
            <v>CIRCOLO CANOTTIERI IRNO ASD</v>
          </cell>
          <cell r="O107" t="str">
            <v>V</v>
          </cell>
          <cell r="P107">
            <v>45291</v>
          </cell>
          <cell r="Q107">
            <v>39</v>
          </cell>
          <cell r="R107" t="str">
            <v>Apprendista</v>
          </cell>
          <cell r="S107">
            <v>5</v>
          </cell>
          <cell r="T107">
            <v>45302</v>
          </cell>
          <cell r="U107" t="str">
            <v>Circ Canottieri Irno Ass Sport Dil</v>
          </cell>
        </row>
        <row r="108">
          <cell r="C108" t="str">
            <v>Boncristiano Michele</v>
          </cell>
          <cell r="D108">
            <v>412</v>
          </cell>
          <cell r="E108">
            <v>412</v>
          </cell>
          <cell r="F108">
            <v>514817</v>
          </cell>
          <cell r="G108" t="str">
            <v>Michele</v>
          </cell>
          <cell r="H108" t="str">
            <v>Boncristiano</v>
          </cell>
          <cell r="I108">
            <v>21761</v>
          </cell>
          <cell r="J108" t="str">
            <v>michele@avvocatoboncristiano.it</v>
          </cell>
          <cell r="K108" t="str">
            <v>M</v>
          </cell>
          <cell r="L108">
            <v>63</v>
          </cell>
          <cell r="M108" t="str">
            <v>ILCA 7</v>
          </cell>
          <cell r="N108" t="str">
            <v>ASD ASSONAUTICA PROVINCIALE DI ANCONA</v>
          </cell>
          <cell r="O108" t="str">
            <v>X</v>
          </cell>
          <cell r="P108">
            <v>45291</v>
          </cell>
          <cell r="Q108">
            <v>64</v>
          </cell>
          <cell r="R108" t="str">
            <v>Gran Master</v>
          </cell>
          <cell r="S108">
            <v>10</v>
          </cell>
          <cell r="T108">
            <v>45344</v>
          </cell>
          <cell r="U108" t="str">
            <v>Assonautica Provinciale di Ancona ASD</v>
          </cell>
        </row>
        <row r="109">
          <cell r="C109" t="str">
            <v>Colledan Michele</v>
          </cell>
          <cell r="D109">
            <v>417</v>
          </cell>
          <cell r="E109">
            <v>417</v>
          </cell>
          <cell r="F109">
            <v>401433</v>
          </cell>
          <cell r="G109" t="str">
            <v>Michele</v>
          </cell>
          <cell r="H109" t="str">
            <v>Colledan</v>
          </cell>
          <cell r="I109">
            <v>20188</v>
          </cell>
          <cell r="J109" t="str">
            <v>dammilosso@gmail.com</v>
          </cell>
          <cell r="K109" t="str">
            <v>M</v>
          </cell>
          <cell r="L109">
            <v>68</v>
          </cell>
          <cell r="M109" t="str">
            <v>ILCA 7</v>
          </cell>
          <cell r="N109" t="str">
            <v>CIRCOLO NAUTICO BRENZONE - ASD</v>
          </cell>
          <cell r="O109" t="str">
            <v>XIV</v>
          </cell>
          <cell r="P109">
            <v>45291</v>
          </cell>
          <cell r="Q109">
            <v>68</v>
          </cell>
          <cell r="R109" t="str">
            <v>Gran Gran Master</v>
          </cell>
          <cell r="S109">
            <v>14</v>
          </cell>
          <cell r="T109">
            <v>45301</v>
          </cell>
          <cell r="U109" t="str">
            <v xml:space="preserve">C N Brenzone </v>
          </cell>
        </row>
        <row r="110">
          <cell r="C110" t="str">
            <v>Dissera Bragadin Alvise</v>
          </cell>
          <cell r="D110">
            <v>420</v>
          </cell>
          <cell r="E110">
            <v>420</v>
          </cell>
          <cell r="F110">
            <v>657946</v>
          </cell>
          <cell r="G110" t="str">
            <v>Alvise</v>
          </cell>
          <cell r="H110" t="str">
            <v>Dissera Bragadin</v>
          </cell>
          <cell r="I110" t="str">
            <v>31/07/1951</v>
          </cell>
          <cell r="J110" t="str">
            <v>stefalvi@outlook.it</v>
          </cell>
          <cell r="K110" t="str">
            <v>M</v>
          </cell>
          <cell r="L110">
            <v>71</v>
          </cell>
          <cell r="M110" t="str">
            <v>ILCA 7</v>
          </cell>
          <cell r="N110" t="str">
            <v>COMPAGNIA DELLA VELA - ASD</v>
          </cell>
          <cell r="O110" t="str">
            <v>XII</v>
          </cell>
          <cell r="P110">
            <v>45291</v>
          </cell>
          <cell r="Q110">
            <v>72</v>
          </cell>
          <cell r="R110" t="str">
            <v>Gran Gran Master</v>
          </cell>
          <cell r="S110">
            <v>12</v>
          </cell>
          <cell r="T110">
            <v>45311</v>
          </cell>
          <cell r="U110" t="str">
            <v>Compagnia della  Vela Venezia ASD</v>
          </cell>
        </row>
        <row r="111">
          <cell r="C111" t="str">
            <v>Giammarini Andrea</v>
          </cell>
          <cell r="D111">
            <v>423</v>
          </cell>
          <cell r="E111">
            <v>423</v>
          </cell>
          <cell r="F111">
            <v>515158</v>
          </cell>
          <cell r="G111" t="str">
            <v>Andrea</v>
          </cell>
          <cell r="H111" t="str">
            <v>Giammarini</v>
          </cell>
          <cell r="I111">
            <v>24956</v>
          </cell>
          <cell r="J111" t="str">
            <v>agiammarini@gmail.com</v>
          </cell>
          <cell r="K111" t="str">
            <v>M</v>
          </cell>
          <cell r="L111">
            <v>54</v>
          </cell>
          <cell r="M111" t="str">
            <v>ILCA 7</v>
          </cell>
          <cell r="N111" t="str">
            <v>GRUPPO DILETTANTISTICO VELA LNI PORTO SAN GIORGIO</v>
          </cell>
          <cell r="O111" t="str">
            <v>X</v>
          </cell>
          <cell r="P111">
            <v>45291</v>
          </cell>
          <cell r="Q111">
            <v>55</v>
          </cell>
          <cell r="R111" t="str">
            <v>Gran Master</v>
          </cell>
          <cell r="S111">
            <v>10</v>
          </cell>
          <cell r="T111">
            <v>45183</v>
          </cell>
          <cell r="U111" t="str">
            <v>GDV LNI Porto San Giorgio</v>
          </cell>
        </row>
        <row r="112">
          <cell r="C112" t="str">
            <v>Pala Antonio</v>
          </cell>
          <cell r="D112">
            <v>430</v>
          </cell>
          <cell r="E112">
            <v>430</v>
          </cell>
          <cell r="F112">
            <v>549081</v>
          </cell>
          <cell r="G112" t="str">
            <v>Antonio</v>
          </cell>
          <cell r="H112" t="str">
            <v>Pala</v>
          </cell>
          <cell r="I112" t="str">
            <v>24/07/1963</v>
          </cell>
          <cell r="J112" t="str">
            <v>neopalaevi@yahoo.it</v>
          </cell>
          <cell r="K112" t="str">
            <v>M</v>
          </cell>
          <cell r="L112">
            <v>59</v>
          </cell>
          <cell r="M112" t="str">
            <v>ILCA 7</v>
          </cell>
          <cell r="N112" t="str">
            <v>ASD YACHT CLUB CAGLIARI</v>
          </cell>
          <cell r="O112" t="str">
            <v>III</v>
          </cell>
          <cell r="P112">
            <v>45291</v>
          </cell>
          <cell r="Q112">
            <v>60</v>
          </cell>
          <cell r="R112" t="str">
            <v>Gran Master</v>
          </cell>
          <cell r="S112">
            <v>3</v>
          </cell>
          <cell r="T112">
            <v>45395</v>
          </cell>
          <cell r="U112" t="str">
            <v>Ass Sport Dil Yacht Club Cagliari</v>
          </cell>
        </row>
        <row r="113">
          <cell r="C113" t="str">
            <v>Regolo Daniele</v>
          </cell>
          <cell r="D113">
            <v>431</v>
          </cell>
          <cell r="E113">
            <v>431</v>
          </cell>
          <cell r="F113">
            <v>225183</v>
          </cell>
          <cell r="G113" t="str">
            <v>Daniele</v>
          </cell>
          <cell r="H113" t="str">
            <v>Regolo</v>
          </cell>
          <cell r="I113">
            <v>26631</v>
          </cell>
          <cell r="J113" t="str">
            <v>daniele.regolo@yahoo.com</v>
          </cell>
          <cell r="K113" t="str">
            <v>M</v>
          </cell>
          <cell r="L113">
            <v>50</v>
          </cell>
          <cell r="M113" t="str">
            <v>ILCA 7</v>
          </cell>
          <cell r="N113" t="str">
            <v>CLUB VELA PORTOCIVITANOVA ASSOCIAZIONE DILETTANTISTICA</v>
          </cell>
          <cell r="O113" t="str">
            <v>X</v>
          </cell>
          <cell r="P113">
            <v>45291</v>
          </cell>
          <cell r="Q113">
            <v>51</v>
          </cell>
          <cell r="R113" t="str">
            <v>Master</v>
          </cell>
          <cell r="S113">
            <v>10</v>
          </cell>
          <cell r="T113">
            <v>45336</v>
          </cell>
          <cell r="U113" t="str">
            <v>C.V.Portocivitanova Ass Dilet</v>
          </cell>
        </row>
        <row r="114">
          <cell r="C114" t="str">
            <v>Formicola Gianfranco</v>
          </cell>
          <cell r="D114">
            <v>437</v>
          </cell>
          <cell r="E114">
            <v>437</v>
          </cell>
          <cell r="F114">
            <v>445267</v>
          </cell>
          <cell r="G114" t="str">
            <v>Gianfranco</v>
          </cell>
          <cell r="H114" t="str">
            <v>Formicola</v>
          </cell>
          <cell r="I114">
            <v>17984</v>
          </cell>
          <cell r="J114" t="str">
            <v>giaformi@unina.it</v>
          </cell>
          <cell r="K114" t="str">
            <v>M</v>
          </cell>
          <cell r="L114">
            <v>74</v>
          </cell>
          <cell r="M114" t="str">
            <v>ILCA 7</v>
          </cell>
          <cell r="N114" t="str">
            <v>CIRCOLO NAUTICO POSILLIPO ASD</v>
          </cell>
          <cell r="O114" t="str">
            <v>V</v>
          </cell>
          <cell r="P114">
            <v>45291</v>
          </cell>
          <cell r="Q114">
            <v>74</v>
          </cell>
          <cell r="R114" t="str">
            <v>Gran Gran Master</v>
          </cell>
          <cell r="S114">
            <v>5</v>
          </cell>
          <cell r="T114">
            <v>45400</v>
          </cell>
          <cell r="U114" t="str">
            <v>Circ. N Posillipo ASD</v>
          </cell>
        </row>
        <row r="115">
          <cell r="C115" t="str">
            <v>Ciaramidaro Angelo</v>
          </cell>
          <cell r="D115">
            <v>455</v>
          </cell>
          <cell r="E115">
            <v>455</v>
          </cell>
          <cell r="F115">
            <v>1079216</v>
          </cell>
          <cell r="G115" t="str">
            <v>Angelo</v>
          </cell>
          <cell r="H115" t="str">
            <v>Ciaramidaro</v>
          </cell>
          <cell r="I115" t="str">
            <v>28/11/2007</v>
          </cell>
          <cell r="J115" t="str">
            <v>salvociara@alice.it</v>
          </cell>
          <cell r="K115" t="str">
            <v>M</v>
          </cell>
          <cell r="L115">
            <v>15</v>
          </cell>
          <cell r="M115" t="str">
            <v>ILCA 4</v>
          </cell>
          <cell r="N115" t="str">
            <v>CIRCOLO VELICO MARSALA ASD</v>
          </cell>
          <cell r="O115" t="str">
            <v>VII</v>
          </cell>
          <cell r="P115">
            <v>45291</v>
          </cell>
          <cell r="Q115">
            <v>16</v>
          </cell>
          <cell r="R115" t="str">
            <v>Under 17</v>
          </cell>
          <cell r="S115">
            <v>7</v>
          </cell>
          <cell r="T115">
            <v>45314</v>
          </cell>
          <cell r="U115" t="str">
            <v>CV Marsala Ass Sport Dil</v>
          </cell>
        </row>
        <row r="116">
          <cell r="C116" t="str">
            <v>De Benedetti Andrea Francesco</v>
          </cell>
          <cell r="D116">
            <v>470</v>
          </cell>
          <cell r="E116">
            <v>470</v>
          </cell>
          <cell r="F116">
            <v>194869</v>
          </cell>
          <cell r="G116" t="str">
            <v>Andrea Francesco</v>
          </cell>
          <cell r="H116" t="str">
            <v>De Benedetti</v>
          </cell>
          <cell r="I116">
            <v>22616</v>
          </cell>
          <cell r="J116" t="str">
            <v>andrea.debenedetti@yahoo.it</v>
          </cell>
          <cell r="K116" t="str">
            <v>M</v>
          </cell>
          <cell r="L116">
            <v>61</v>
          </cell>
          <cell r="M116" t="str">
            <v>ILCA 7</v>
          </cell>
          <cell r="N116" t="str">
            <v>YACHT CLUB BRACCIANO EST ASD</v>
          </cell>
          <cell r="O116" t="str">
            <v>IV</v>
          </cell>
          <cell r="P116">
            <v>45291</v>
          </cell>
          <cell r="Q116">
            <v>62</v>
          </cell>
          <cell r="R116" t="str">
            <v>Gran Master</v>
          </cell>
          <cell r="S116">
            <v>4</v>
          </cell>
          <cell r="T116">
            <v>45398</v>
          </cell>
          <cell r="U116" t="str">
            <v>YCBracciano Est Ass Sport Dil</v>
          </cell>
        </row>
        <row r="117">
          <cell r="C117" t="str">
            <v>Feri Francesco</v>
          </cell>
          <cell r="D117">
            <v>482</v>
          </cell>
          <cell r="E117">
            <v>482</v>
          </cell>
          <cell r="F117">
            <v>658712</v>
          </cell>
          <cell r="G117" t="str">
            <v>Francesco</v>
          </cell>
          <cell r="H117" t="str">
            <v>Feri</v>
          </cell>
          <cell r="I117" t="str">
            <v>09/03/1965</v>
          </cell>
          <cell r="J117" t="str">
            <v>francesco.feri@rhul.ac.uk</v>
          </cell>
          <cell r="K117" t="str">
            <v>M</v>
          </cell>
          <cell r="L117">
            <v>58</v>
          </cell>
          <cell r="M117" t="str">
            <v>ILCA 7</v>
          </cell>
          <cell r="N117" t="str">
            <v>ASD DIPORTO NAUTICO SISTIANA</v>
          </cell>
          <cell r="O117" t="str">
            <v>XIII</v>
          </cell>
          <cell r="P117">
            <v>45291</v>
          </cell>
          <cell r="Q117">
            <v>58</v>
          </cell>
          <cell r="R117" t="str">
            <v>Gran Master</v>
          </cell>
          <cell r="S117">
            <v>13</v>
          </cell>
          <cell r="T117">
            <v>45395</v>
          </cell>
          <cell r="U117" t="str">
            <v>Diporto Nautico Sistiana As.Sport.Dil</v>
          </cell>
        </row>
        <row r="118">
          <cell r="C118" t="str">
            <v>Granzo Michele</v>
          </cell>
          <cell r="D118">
            <v>502</v>
          </cell>
          <cell r="E118">
            <v>502</v>
          </cell>
          <cell r="F118">
            <v>841219</v>
          </cell>
          <cell r="G118" t="str">
            <v>Michele</v>
          </cell>
          <cell r="H118" t="str">
            <v>Granzo</v>
          </cell>
          <cell r="I118" t="str">
            <v>26/09/1965</v>
          </cell>
          <cell r="J118" t="str">
            <v>michele.granzo@gmail.com</v>
          </cell>
          <cell r="K118" t="str">
            <v>M</v>
          </cell>
          <cell r="L118">
            <v>58</v>
          </cell>
          <cell r="M118" t="str">
            <v>ILCA 6</v>
          </cell>
          <cell r="N118" t="str">
            <v>ORZA MINORE SCUOLA DI VELA ASD</v>
          </cell>
          <cell r="O118" t="str">
            <v>XV</v>
          </cell>
          <cell r="P118">
            <v>45291</v>
          </cell>
          <cell r="Q118">
            <v>58</v>
          </cell>
          <cell r="R118" t="str">
            <v>Gran Master</v>
          </cell>
          <cell r="S118">
            <v>15</v>
          </cell>
          <cell r="T118">
            <v>45398</v>
          </cell>
          <cell r="U118" t="str">
            <v>Orza Minore Scuola di Vela SSD SRL</v>
          </cell>
        </row>
        <row r="119">
          <cell r="C119" t="str">
            <v>Guerrasio Roberto</v>
          </cell>
          <cell r="D119">
            <v>503</v>
          </cell>
          <cell r="E119">
            <v>503</v>
          </cell>
          <cell r="F119">
            <v>389457</v>
          </cell>
          <cell r="G119" t="str">
            <v>Roberto</v>
          </cell>
          <cell r="H119" t="str">
            <v>Guerrasio</v>
          </cell>
          <cell r="I119">
            <v>22210</v>
          </cell>
          <cell r="J119" t="str">
            <v>r.guerrasio@virgilio.it</v>
          </cell>
          <cell r="K119" t="str">
            <v>M</v>
          </cell>
          <cell r="L119">
            <v>62</v>
          </cell>
          <cell r="M119" t="str">
            <v>ILCA 6</v>
          </cell>
          <cell r="N119" t="str">
            <v>COMPAGNIA DELLA VELA SALERNO ASD</v>
          </cell>
          <cell r="O119" t="str">
            <v>V</v>
          </cell>
          <cell r="P119">
            <v>45291</v>
          </cell>
          <cell r="Q119">
            <v>63</v>
          </cell>
          <cell r="R119" t="str">
            <v>Gran Master</v>
          </cell>
          <cell r="S119">
            <v>5</v>
          </cell>
          <cell r="T119">
            <v>45302</v>
          </cell>
          <cell r="U119" t="str">
            <v>Compagnia della Vela Salerno ASD</v>
          </cell>
        </row>
        <row r="120">
          <cell r="C120" t="str">
            <v>Moschera Luigi</v>
          </cell>
          <cell r="D120">
            <v>532</v>
          </cell>
          <cell r="E120">
            <v>532</v>
          </cell>
          <cell r="F120">
            <v>678277</v>
          </cell>
          <cell r="G120" t="str">
            <v>Luigi</v>
          </cell>
          <cell r="H120" t="str">
            <v>Moschera</v>
          </cell>
          <cell r="I120" t="str">
            <v>10/05/1969</v>
          </cell>
          <cell r="J120" t="str">
            <v>moschera@uniparthenope.it</v>
          </cell>
          <cell r="K120" t="str">
            <v>M</v>
          </cell>
          <cell r="L120">
            <v>53</v>
          </cell>
          <cell r="M120" t="str">
            <v>ILCA 6</v>
          </cell>
          <cell r="N120" t="str">
            <v>REALE Y.C.CANOTTIERI SAVOIA ASS.SPORT.DIL.</v>
          </cell>
          <cell r="O120" t="str">
            <v>V</v>
          </cell>
          <cell r="P120">
            <v>45291</v>
          </cell>
          <cell r="Q120">
            <v>54</v>
          </cell>
          <cell r="R120" t="str">
            <v>Master</v>
          </cell>
          <cell r="S120">
            <v>5</v>
          </cell>
          <cell r="T120">
            <v>45259</v>
          </cell>
          <cell r="U120" t="str">
            <v>Reale Y.C.C.Savoia ASD</v>
          </cell>
        </row>
        <row r="121">
          <cell r="C121" t="str">
            <v>Nichetti Cesare</v>
          </cell>
          <cell r="D121">
            <v>540</v>
          </cell>
          <cell r="E121">
            <v>540</v>
          </cell>
          <cell r="F121">
            <v>578426</v>
          </cell>
          <cell r="G121" t="str">
            <v>Cesare</v>
          </cell>
          <cell r="H121" t="str">
            <v>Nichetti</v>
          </cell>
          <cell r="I121" t="str">
            <v>14/10/1968</v>
          </cell>
          <cell r="J121" t="str">
            <v>nichetticesare@gmail.com</v>
          </cell>
          <cell r="K121" t="str">
            <v>M</v>
          </cell>
          <cell r="L121">
            <v>54</v>
          </cell>
          <cell r="M121" t="str">
            <v>ILCA 7</v>
          </cell>
          <cell r="N121" t="str">
            <v>CIRCOLO VELICO TIVANO ASD</v>
          </cell>
          <cell r="O121" t="str">
            <v>XV</v>
          </cell>
          <cell r="P121">
            <v>45291</v>
          </cell>
          <cell r="Q121">
            <v>55</v>
          </cell>
          <cell r="R121" t="str">
            <v>Gran Master</v>
          </cell>
          <cell r="S121">
            <v>15</v>
          </cell>
          <cell r="T121">
            <v>45330</v>
          </cell>
          <cell r="U121" t="str">
            <v>Circolo VelicoTivano AssSportDil</v>
          </cell>
        </row>
        <row r="122">
          <cell r="C122" t="str">
            <v>Pavesi Andrea</v>
          </cell>
          <cell r="D122">
            <v>550</v>
          </cell>
          <cell r="E122">
            <v>550</v>
          </cell>
          <cell r="F122">
            <v>428918</v>
          </cell>
          <cell r="G122" t="str">
            <v>Andrea</v>
          </cell>
          <cell r="H122" t="str">
            <v>Pavesi</v>
          </cell>
          <cell r="I122">
            <v>19757</v>
          </cell>
          <cell r="J122" t="str">
            <v>andrepavesi@libero.it</v>
          </cell>
          <cell r="K122" t="str">
            <v>M</v>
          </cell>
          <cell r="L122">
            <v>69</v>
          </cell>
          <cell r="M122" t="str">
            <v>ILCA 7</v>
          </cell>
          <cell r="N122" t="str">
            <v>VELA CLUB LEVANTO ASSOCIAZIONE DILETTANTISTICA</v>
          </cell>
          <cell r="O122" t="str">
            <v>I</v>
          </cell>
          <cell r="P122">
            <v>45291</v>
          </cell>
          <cell r="Q122">
            <v>69</v>
          </cell>
          <cell r="R122" t="str">
            <v>Gran Gran Master</v>
          </cell>
          <cell r="S122">
            <v>1</v>
          </cell>
          <cell r="T122">
            <v>45097</v>
          </cell>
          <cell r="U122" t="str">
            <v>Vela Club Levanto ASD</v>
          </cell>
        </row>
        <row r="123">
          <cell r="C123" t="str">
            <v>Scala Simone</v>
          </cell>
          <cell r="D123">
            <v>575</v>
          </cell>
          <cell r="E123">
            <v>575</v>
          </cell>
          <cell r="F123">
            <v>666692</v>
          </cell>
          <cell r="G123" t="str">
            <v>Simone</v>
          </cell>
          <cell r="H123" t="str">
            <v>Scala</v>
          </cell>
          <cell r="I123">
            <v>33838</v>
          </cell>
          <cell r="J123" t="str">
            <v>simonescala9@gmail.com</v>
          </cell>
          <cell r="K123" t="str">
            <v>M</v>
          </cell>
          <cell r="L123">
            <v>30</v>
          </cell>
          <cell r="M123" t="str">
            <v>ILCA 7</v>
          </cell>
          <cell r="N123" t="str">
            <v>GRUPPO DILETTANTISTICO VELA LNI NAPOLI</v>
          </cell>
          <cell r="O123" t="str">
            <v>V</v>
          </cell>
          <cell r="P123">
            <v>45291</v>
          </cell>
          <cell r="Q123">
            <v>31</v>
          </cell>
          <cell r="R123" t="str">
            <v>Apprendista</v>
          </cell>
          <cell r="S123">
            <v>15</v>
          </cell>
          <cell r="T123">
            <v>45330</v>
          </cell>
          <cell r="U123" t="str">
            <v>Circolo VelicoTivano AssSportDil</v>
          </cell>
        </row>
        <row r="124">
          <cell r="C124" t="str">
            <v>Baracchini Bruno</v>
          </cell>
          <cell r="D124">
            <v>614</v>
          </cell>
          <cell r="E124">
            <v>614</v>
          </cell>
          <cell r="F124">
            <v>1098237</v>
          </cell>
          <cell r="G124" t="str">
            <v>Bruno</v>
          </cell>
          <cell r="H124" t="str">
            <v>Baracchini</v>
          </cell>
          <cell r="I124">
            <v>23361</v>
          </cell>
          <cell r="J124" t="str">
            <v>bruno.baracchini@enel.com</v>
          </cell>
          <cell r="K124" t="str">
            <v>M</v>
          </cell>
          <cell r="L124">
            <v>59</v>
          </cell>
          <cell r="M124" t="str">
            <v>ILCA 7</v>
          </cell>
          <cell r="N124" t="str">
            <v>ASSOC.SPORT. DILETTAN. TOGNAZZI MARINE VILLAGE</v>
          </cell>
          <cell r="O124" t="str">
            <v>IV</v>
          </cell>
          <cell r="P124">
            <v>45291</v>
          </cell>
          <cell r="Q124">
            <v>60</v>
          </cell>
          <cell r="R124" t="str">
            <v>Gran Master</v>
          </cell>
          <cell r="S124">
            <v>4</v>
          </cell>
          <cell r="T124">
            <v>45071</v>
          </cell>
          <cell r="U124" t="str">
            <v>Tognazzi Marine Village ASD</v>
          </cell>
        </row>
        <row r="125">
          <cell r="C125" t="str">
            <v>Annicchiarico Gianni</v>
          </cell>
          <cell r="D125">
            <v>618</v>
          </cell>
          <cell r="E125">
            <v>618</v>
          </cell>
          <cell r="F125">
            <v>452398</v>
          </cell>
          <cell r="G125" t="str">
            <v>Gianni</v>
          </cell>
          <cell r="H125" t="str">
            <v>Annicchiarico</v>
          </cell>
          <cell r="I125">
            <v>26698</v>
          </cell>
          <cell r="J125" t="str">
            <v>ing.giovanniannicchiarico@gmail.com</v>
          </cell>
          <cell r="K125" t="str">
            <v>M</v>
          </cell>
          <cell r="L125">
            <v>50</v>
          </cell>
          <cell r="M125" t="str">
            <v>ILCA 7</v>
          </cell>
          <cell r="N125" t="str">
            <v>CIRCOLO VELICO AZIMUTH ASD</v>
          </cell>
          <cell r="O125" t="str">
            <v>VIII</v>
          </cell>
          <cell r="P125">
            <v>45291</v>
          </cell>
          <cell r="Q125">
            <v>50</v>
          </cell>
          <cell r="R125" t="str">
            <v>Master</v>
          </cell>
          <cell r="S125">
            <v>8</v>
          </cell>
          <cell r="T125" t="e">
            <v>#N/A</v>
          </cell>
          <cell r="U125" t="str">
            <v>Circolo Velico Azimuth ASD</v>
          </cell>
        </row>
        <row r="126">
          <cell r="C126" t="str">
            <v>Iesari Sandro</v>
          </cell>
          <cell r="D126">
            <v>639</v>
          </cell>
          <cell r="E126">
            <v>639</v>
          </cell>
          <cell r="F126">
            <v>106837</v>
          </cell>
          <cell r="G126" t="str">
            <v>Sandro</v>
          </cell>
          <cell r="H126" t="str">
            <v>Iesari</v>
          </cell>
          <cell r="I126">
            <v>23166</v>
          </cell>
          <cell r="J126" t="str">
            <v>sandroiesari@gmail.com</v>
          </cell>
          <cell r="K126" t="str">
            <v>M</v>
          </cell>
          <cell r="L126">
            <v>59</v>
          </cell>
          <cell r="M126" t="str">
            <v>ILCA 6</v>
          </cell>
          <cell r="N126" t="str">
            <v>CLUB VELA PORTOCIVITANOVA ASSOCIAZIONE DILETTANTISTICA</v>
          </cell>
          <cell r="O126" t="str">
            <v>X</v>
          </cell>
          <cell r="P126">
            <v>45291</v>
          </cell>
          <cell r="Q126">
            <v>60</v>
          </cell>
          <cell r="R126" t="str">
            <v>Gran Master</v>
          </cell>
          <cell r="S126">
            <v>10</v>
          </cell>
          <cell r="T126">
            <v>45377</v>
          </cell>
          <cell r="U126" t="str">
            <v>C.V.Portocivitanova Ass Dilet</v>
          </cell>
        </row>
        <row r="127">
          <cell r="C127" t="str">
            <v>Lupi Alessandro</v>
          </cell>
          <cell r="D127">
            <v>640</v>
          </cell>
          <cell r="E127">
            <v>640</v>
          </cell>
          <cell r="F127">
            <v>988597</v>
          </cell>
          <cell r="G127" t="str">
            <v>Alessandro</v>
          </cell>
          <cell r="H127" t="str">
            <v>Lupi</v>
          </cell>
          <cell r="I127">
            <v>37288</v>
          </cell>
          <cell r="J127" t="str">
            <v>alessandro.lupi2002@gmail.com</v>
          </cell>
          <cell r="K127" t="str">
            <v>M</v>
          </cell>
          <cell r="L127">
            <v>21</v>
          </cell>
          <cell r="M127" t="str">
            <v>ILCA 6</v>
          </cell>
          <cell r="N127" t="str">
            <v>CIRCOLO NAUTICO ANDORA ASD</v>
          </cell>
          <cell r="O127" t="str">
            <v>I</v>
          </cell>
          <cell r="P127">
            <v>45291</v>
          </cell>
          <cell r="Q127">
            <v>21</v>
          </cell>
          <cell r="R127" t="str">
            <v>Seniores</v>
          </cell>
          <cell r="S127">
            <v>1</v>
          </cell>
          <cell r="T127">
            <v>0</v>
          </cell>
          <cell r="U127" t="str">
            <v>Circolo Nautico Andora  ASD</v>
          </cell>
        </row>
        <row r="128">
          <cell r="C128" t="str">
            <v>Villa Stefano</v>
          </cell>
          <cell r="D128">
            <v>645</v>
          </cell>
          <cell r="E128">
            <v>645</v>
          </cell>
          <cell r="F128">
            <v>115698</v>
          </cell>
          <cell r="G128" t="str">
            <v>Stefano</v>
          </cell>
          <cell r="H128" t="str">
            <v>Villa</v>
          </cell>
          <cell r="I128">
            <v>22745</v>
          </cell>
          <cell r="J128" t="str">
            <v>stefvi@tiscali.it</v>
          </cell>
          <cell r="K128" t="str">
            <v>M</v>
          </cell>
          <cell r="L128">
            <v>60</v>
          </cell>
          <cell r="M128" t="str">
            <v>ILCA 7</v>
          </cell>
          <cell r="N128" t="str">
            <v>SOCIETÀ CANOTTIERI LECCO ASD</v>
          </cell>
          <cell r="O128" t="str">
            <v>XV</v>
          </cell>
          <cell r="P128">
            <v>45291</v>
          </cell>
          <cell r="Q128">
            <v>61</v>
          </cell>
          <cell r="R128" t="str">
            <v>Gran Master</v>
          </cell>
          <cell r="S128">
            <v>15</v>
          </cell>
          <cell r="T128">
            <v>45328</v>
          </cell>
          <cell r="U128" t="str">
            <v>Soc Canott Lecco Ass Sport Dil</v>
          </cell>
        </row>
        <row r="129">
          <cell r="C129" t="str">
            <v>Zennaro Silvia</v>
          </cell>
          <cell r="D129">
            <v>646</v>
          </cell>
          <cell r="E129">
            <v>646</v>
          </cell>
          <cell r="F129">
            <v>519256</v>
          </cell>
          <cell r="G129" t="str">
            <v>Silvia</v>
          </cell>
          <cell r="H129" t="str">
            <v>Zennaro</v>
          </cell>
          <cell r="I129" t="str">
            <v>26/10/1989</v>
          </cell>
          <cell r="J129" t="str">
            <v>silviazennaro89@gmail.com</v>
          </cell>
          <cell r="K129" t="str">
            <v>F</v>
          </cell>
          <cell r="L129">
            <v>33</v>
          </cell>
          <cell r="M129" t="str">
            <v>ILCA 6</v>
          </cell>
          <cell r="N129" t="str">
            <v>SEZIONE VELA GUARDIA FINANZA</v>
          </cell>
          <cell r="O129" t="str">
            <v>IV</v>
          </cell>
          <cell r="P129">
            <v>45291</v>
          </cell>
          <cell r="Q129">
            <v>34</v>
          </cell>
          <cell r="R129" t="str">
            <v>Apprendista</v>
          </cell>
          <cell r="S129">
            <v>4</v>
          </cell>
          <cell r="T129">
            <v>45392</v>
          </cell>
          <cell r="U129" t="str">
            <v>Sez.Vela GuardiadiFinanza</v>
          </cell>
        </row>
        <row r="130">
          <cell r="C130" t="str">
            <v>Cicchinè Maria Giulia</v>
          </cell>
          <cell r="D130">
            <v>647</v>
          </cell>
          <cell r="E130">
            <v>647</v>
          </cell>
          <cell r="F130">
            <v>852370</v>
          </cell>
          <cell r="G130" t="str">
            <v>Maria Giulia</v>
          </cell>
          <cell r="H130" t="str">
            <v>Cicchinè</v>
          </cell>
          <cell r="I130" t="str">
            <v>12/02/2002</v>
          </cell>
          <cell r="J130" t="str">
            <v>cicchinemariagiulia@gmail.com</v>
          </cell>
          <cell r="K130" t="str">
            <v>F</v>
          </cell>
          <cell r="L130">
            <v>21</v>
          </cell>
          <cell r="M130" t="str">
            <v>ILCA 6</v>
          </cell>
          <cell r="N130" t="str">
            <v>CLUB VELA PORTOCIVITANOVA ASSOCIAZIONE DILETTANTISTICA</v>
          </cell>
          <cell r="O130" t="str">
            <v>X</v>
          </cell>
          <cell r="P130">
            <v>45291</v>
          </cell>
          <cell r="Q130">
            <v>21</v>
          </cell>
          <cell r="R130" t="str">
            <v>Seniores</v>
          </cell>
          <cell r="S130">
            <v>10</v>
          </cell>
          <cell r="T130">
            <v>45111</v>
          </cell>
          <cell r="U130" t="str">
            <v>C.V.Portocivitanova Ass Dilet</v>
          </cell>
        </row>
        <row r="131">
          <cell r="C131" t="str">
            <v>Dado' Sergio</v>
          </cell>
          <cell r="D131">
            <v>648</v>
          </cell>
          <cell r="E131">
            <v>648</v>
          </cell>
          <cell r="F131">
            <v>610593</v>
          </cell>
          <cell r="G131" t="str">
            <v>Sergio</v>
          </cell>
          <cell r="H131" t="str">
            <v>Dado'</v>
          </cell>
          <cell r="I131" t="str">
            <v>18/02/1960</v>
          </cell>
          <cell r="J131" t="str">
            <v>sergidad@libero.it</v>
          </cell>
          <cell r="K131" t="str">
            <v>M</v>
          </cell>
          <cell r="L131">
            <v>63</v>
          </cell>
          <cell r="M131" t="str">
            <v>ILCA 7</v>
          </cell>
          <cell r="N131" t="str">
            <v>CIRCEO YACHT VELA CLUB ASSOCIAZIONE DILETTANTISTICA</v>
          </cell>
          <cell r="O131" t="str">
            <v>IV</v>
          </cell>
          <cell r="P131">
            <v>45291</v>
          </cell>
          <cell r="Q131">
            <v>63</v>
          </cell>
          <cell r="R131" t="str">
            <v>Gran Master</v>
          </cell>
          <cell r="S131">
            <v>4</v>
          </cell>
          <cell r="T131">
            <v>45645</v>
          </cell>
          <cell r="U131" t="str">
            <v>Circeo Yacht VelaC Ass Sport Dil</v>
          </cell>
        </row>
        <row r="132">
          <cell r="C132" t="str">
            <v>Marini Balestra Federico</v>
          </cell>
          <cell r="D132">
            <v>654</v>
          </cell>
          <cell r="E132">
            <v>654</v>
          </cell>
          <cell r="F132">
            <v>152302</v>
          </cell>
          <cell r="G132" t="str">
            <v>Federico</v>
          </cell>
          <cell r="H132" t="str">
            <v>Marini Balestra</v>
          </cell>
          <cell r="I132" t="str">
            <v>14/01/1978</v>
          </cell>
          <cell r="J132" t="str">
            <v>f.marinibalestra@libero.it</v>
          </cell>
          <cell r="K132" t="str">
            <v>M</v>
          </cell>
          <cell r="L132">
            <v>45</v>
          </cell>
          <cell r="M132" t="str">
            <v>ILCA 7</v>
          </cell>
          <cell r="N132" t="str">
            <v>CIRCOLO DEL REMO E DELLA VELA ITALIA ASD</v>
          </cell>
          <cell r="O132" t="str">
            <v>V</v>
          </cell>
          <cell r="P132">
            <v>45291</v>
          </cell>
          <cell r="Q132">
            <v>45</v>
          </cell>
          <cell r="R132" t="str">
            <v>Master</v>
          </cell>
          <cell r="S132">
            <v>5</v>
          </cell>
          <cell r="T132">
            <v>45301</v>
          </cell>
          <cell r="U132" t="str">
            <v>Circ del Remo e Vela Italia Ass Sport D</v>
          </cell>
        </row>
        <row r="133">
          <cell r="C133" t="str">
            <v>Moretti Carlo</v>
          </cell>
          <cell r="D133">
            <v>656</v>
          </cell>
          <cell r="E133">
            <v>656</v>
          </cell>
          <cell r="F133">
            <v>794525</v>
          </cell>
          <cell r="G133" t="str">
            <v>Carlo</v>
          </cell>
          <cell r="H133" t="str">
            <v>Moretti</v>
          </cell>
          <cell r="I133" t="str">
            <v>15/10/1997</v>
          </cell>
          <cell r="J133" t="str">
            <v>carlomrt@hotmail.it</v>
          </cell>
          <cell r="K133" t="str">
            <v>M</v>
          </cell>
          <cell r="L133">
            <v>25</v>
          </cell>
          <cell r="M133" t="str">
            <v>ILCA 6</v>
          </cell>
          <cell r="N133" t="str">
            <v>CLUB VELA PORTOCIVITANOVA ASSOCIAZIONE DILETTANTISTICA</v>
          </cell>
          <cell r="O133" t="str">
            <v>X</v>
          </cell>
          <cell r="P133">
            <v>45291</v>
          </cell>
          <cell r="Q133">
            <v>26</v>
          </cell>
          <cell r="R133" t="str">
            <v>Seniores</v>
          </cell>
          <cell r="S133">
            <v>10</v>
          </cell>
          <cell r="T133">
            <v>45085</v>
          </cell>
          <cell r="U133" t="str">
            <v>C.V.Portocivitanova Ass Dilet</v>
          </cell>
        </row>
        <row r="134">
          <cell r="C134" t="str">
            <v>Nicolì Giovanni</v>
          </cell>
          <cell r="D134">
            <v>657</v>
          </cell>
          <cell r="E134">
            <v>657</v>
          </cell>
          <cell r="F134">
            <v>855178</v>
          </cell>
          <cell r="G134" t="str">
            <v>Giovanni</v>
          </cell>
          <cell r="H134" t="str">
            <v>Nicolì</v>
          </cell>
          <cell r="I134" t="str">
            <v>31/05/1970</v>
          </cell>
          <cell r="J134" t="str">
            <v>nicoligianni9@gmail.com</v>
          </cell>
          <cell r="K134" t="str">
            <v>M</v>
          </cell>
          <cell r="L134">
            <v>52</v>
          </cell>
          <cell r="M134" t="str">
            <v>ILCA 7</v>
          </cell>
          <cell r="N134" t="str">
            <v>CIRCOLO DELLA VELA MARINA DI LECCE ASD</v>
          </cell>
          <cell r="O134" t="str">
            <v>VIII</v>
          </cell>
          <cell r="P134">
            <v>45291</v>
          </cell>
          <cell r="Q134">
            <v>53</v>
          </cell>
          <cell r="R134" t="str">
            <v>Master</v>
          </cell>
          <cell r="S134">
            <v>8</v>
          </cell>
          <cell r="T134">
            <v>45320</v>
          </cell>
          <cell r="U134" t="str">
            <v>CdVela Marina LecceAssSportDil</v>
          </cell>
        </row>
        <row r="135">
          <cell r="C135" t="str">
            <v>Vitali Elia</v>
          </cell>
          <cell r="D135">
            <v>661</v>
          </cell>
          <cell r="E135">
            <v>661</v>
          </cell>
          <cell r="F135">
            <v>759098</v>
          </cell>
          <cell r="G135" t="str">
            <v>Elia</v>
          </cell>
          <cell r="H135" t="str">
            <v>Vitali</v>
          </cell>
          <cell r="I135" t="str">
            <v>13/09/1999</v>
          </cell>
          <cell r="J135" t="str">
            <v>elia.vitali.1999@gmail.com</v>
          </cell>
          <cell r="K135" t="str">
            <v>M</v>
          </cell>
          <cell r="L135">
            <v>23</v>
          </cell>
          <cell r="M135" t="str">
            <v>ILCA 6</v>
          </cell>
          <cell r="N135" t="str">
            <v>CIRCOLO DEL REMO E DELLA VELA ITALIA ASD</v>
          </cell>
          <cell r="O135" t="str">
            <v>V</v>
          </cell>
          <cell r="P135">
            <v>45291</v>
          </cell>
          <cell r="Q135">
            <v>24</v>
          </cell>
          <cell r="R135" t="str">
            <v>Seniores</v>
          </cell>
          <cell r="S135">
            <v>5</v>
          </cell>
          <cell r="T135">
            <v>45302</v>
          </cell>
          <cell r="U135" t="str">
            <v>Mascalzone Latino S.T.Ass.Sp.Dil.</v>
          </cell>
        </row>
        <row r="136">
          <cell r="C136" t="str">
            <v>Cabras Antonio</v>
          </cell>
          <cell r="D136">
            <v>664</v>
          </cell>
          <cell r="E136">
            <v>664</v>
          </cell>
          <cell r="F136">
            <v>648931</v>
          </cell>
          <cell r="G136" t="str">
            <v>Antonio</v>
          </cell>
          <cell r="H136" t="str">
            <v>Cabras</v>
          </cell>
          <cell r="I136" t="str">
            <v>12/06/1984</v>
          </cell>
          <cell r="J136" t="str">
            <v>antoniocabras@tiscali.it</v>
          </cell>
          <cell r="K136" t="str">
            <v>M</v>
          </cell>
          <cell r="L136">
            <v>38</v>
          </cell>
          <cell r="M136" t="str">
            <v>ILCA 6</v>
          </cell>
          <cell r="N136" t="str">
            <v>ASD YACHT CLUB CAGLIARI</v>
          </cell>
          <cell r="O136" t="str">
            <v>III</v>
          </cell>
          <cell r="P136">
            <v>45291</v>
          </cell>
          <cell r="Q136">
            <v>39</v>
          </cell>
          <cell r="R136" t="str">
            <v>Apprendista</v>
          </cell>
          <cell r="S136">
            <v>3</v>
          </cell>
          <cell r="T136">
            <v>45191</v>
          </cell>
          <cell r="U136" t="str">
            <v>Ass Sport Dil Yacht Club Cagliari</v>
          </cell>
        </row>
        <row r="137">
          <cell r="C137" t="str">
            <v>Cassini Marcello</v>
          </cell>
          <cell r="D137">
            <v>666</v>
          </cell>
          <cell r="E137">
            <v>666</v>
          </cell>
          <cell r="F137">
            <v>124526</v>
          </cell>
          <cell r="G137" t="str">
            <v>Marcello</v>
          </cell>
          <cell r="H137" t="str">
            <v>Cassini</v>
          </cell>
          <cell r="I137">
            <v>26876</v>
          </cell>
          <cell r="J137" t="str">
            <v>cicce731@yahoo.it</v>
          </cell>
          <cell r="K137" t="str">
            <v>M</v>
          </cell>
          <cell r="L137">
            <v>50</v>
          </cell>
          <cell r="M137" t="str">
            <v>ILCA 7</v>
          </cell>
          <cell r="N137" t="str">
            <v>COMPAGNIA DELLE DERIVE FITZCARRALDO ASD</v>
          </cell>
          <cell r="O137" t="str">
            <v>XIV</v>
          </cell>
          <cell r="P137">
            <v>45291</v>
          </cell>
          <cell r="Q137">
            <v>50</v>
          </cell>
          <cell r="R137" t="str">
            <v>Master</v>
          </cell>
          <cell r="S137">
            <v>14</v>
          </cell>
          <cell r="T137">
            <v>45344</v>
          </cell>
          <cell r="U137" t="str">
            <v>Yacht Club Verona ASD</v>
          </cell>
        </row>
        <row r="138">
          <cell r="C138" t="str">
            <v>Spadoni Alessio</v>
          </cell>
          <cell r="D138">
            <v>668</v>
          </cell>
          <cell r="E138">
            <v>668</v>
          </cell>
          <cell r="F138">
            <v>397839</v>
          </cell>
          <cell r="G138" t="str">
            <v>Alessio</v>
          </cell>
          <cell r="H138" t="str">
            <v>Spadoni</v>
          </cell>
          <cell r="I138">
            <v>32156</v>
          </cell>
          <cell r="J138" t="str">
            <v>spadoni_ts@yahoo.it</v>
          </cell>
          <cell r="K138" t="str">
            <v>M</v>
          </cell>
          <cell r="L138">
            <v>35</v>
          </cell>
          <cell r="M138" t="str">
            <v>ILCA 7</v>
          </cell>
          <cell r="N138" t="str">
            <v>CIRCOLO CANOTTIERI ANIENE ASD</v>
          </cell>
          <cell r="O138" t="str">
            <v>IV</v>
          </cell>
          <cell r="P138">
            <v>45291</v>
          </cell>
          <cell r="Q138">
            <v>35</v>
          </cell>
          <cell r="R138" t="str">
            <v>Apprendista</v>
          </cell>
          <cell r="S138">
            <v>13</v>
          </cell>
          <cell r="T138">
            <v>45380</v>
          </cell>
          <cell r="U138" t="str">
            <v>Soc.Triestina Vela Ass Sport Dil</v>
          </cell>
        </row>
        <row r="139">
          <cell r="C139" t="str">
            <v>Crucitti Marco</v>
          </cell>
          <cell r="D139">
            <v>743</v>
          </cell>
          <cell r="E139">
            <v>743</v>
          </cell>
          <cell r="F139">
            <v>411128</v>
          </cell>
          <cell r="G139" t="str">
            <v>Marco</v>
          </cell>
          <cell r="H139" t="str">
            <v>Crucitti</v>
          </cell>
          <cell r="I139">
            <v>32780</v>
          </cell>
          <cell r="J139" t="str">
            <v>marcocrucitti.mc@gmail.com</v>
          </cell>
          <cell r="K139" t="str">
            <v>M</v>
          </cell>
          <cell r="L139">
            <v>33</v>
          </cell>
          <cell r="M139" t="str">
            <v>ILCA 6</v>
          </cell>
          <cell r="N139" t="str">
            <v>CIRCOLO VELICO MARSALA ASD</v>
          </cell>
          <cell r="O139" t="str">
            <v>VII</v>
          </cell>
          <cell r="P139">
            <v>45291</v>
          </cell>
          <cell r="Q139">
            <v>34</v>
          </cell>
          <cell r="R139" t="str">
            <v>Apprendista</v>
          </cell>
          <cell r="S139">
            <v>7</v>
          </cell>
          <cell r="T139">
            <v>0</v>
          </cell>
          <cell r="U139" t="str">
            <v>Circ. Velico Marsala ASD</v>
          </cell>
        </row>
        <row r="140">
          <cell r="C140" t="str">
            <v>Deho' Gianmauro</v>
          </cell>
          <cell r="D140">
            <v>771</v>
          </cell>
          <cell r="E140">
            <v>771</v>
          </cell>
          <cell r="F140">
            <v>72166</v>
          </cell>
          <cell r="G140" t="str">
            <v>Gianmauro</v>
          </cell>
          <cell r="H140" t="str">
            <v>Deho'</v>
          </cell>
          <cell r="I140" t="str">
            <v>20/02/1958</v>
          </cell>
          <cell r="J140" t="str">
            <v>gmdeho@gmail.com</v>
          </cell>
          <cell r="K140" t="str">
            <v>M</v>
          </cell>
          <cell r="L140">
            <v>65</v>
          </cell>
          <cell r="M140" t="str">
            <v>ILCA 6</v>
          </cell>
          <cell r="N140" t="str">
            <v>CIRCOLO NAUTICO LOANO - ASD</v>
          </cell>
          <cell r="O140" t="str">
            <v>I</v>
          </cell>
          <cell r="P140">
            <v>45291</v>
          </cell>
          <cell r="Q140">
            <v>65</v>
          </cell>
          <cell r="R140" t="str">
            <v>Gran Gran Master</v>
          </cell>
          <cell r="S140">
            <v>1</v>
          </cell>
          <cell r="T140">
            <v>45299</v>
          </cell>
          <cell r="U140" t="str">
            <v>Circ Naut Loano Ass Sport Dil</v>
          </cell>
        </row>
        <row r="141">
          <cell r="C141" t="str">
            <v>Fava Claudio</v>
          </cell>
          <cell r="D141">
            <v>809</v>
          </cell>
          <cell r="E141">
            <v>809</v>
          </cell>
          <cell r="F141">
            <v>734358</v>
          </cell>
          <cell r="G141" t="str">
            <v>Claudio</v>
          </cell>
          <cell r="H141" t="str">
            <v>Fava</v>
          </cell>
          <cell r="I141">
            <v>36069</v>
          </cell>
          <cell r="J141" t="str">
            <v>tato7519@gmail.com</v>
          </cell>
          <cell r="K141" t="str">
            <v>M</v>
          </cell>
          <cell r="L141">
            <v>25</v>
          </cell>
          <cell r="M141" t="str">
            <v>ILCA 7</v>
          </cell>
          <cell r="N141" t="str">
            <v>ASSOCIAZIONE VELICA CIVITAVECCHIA ASD</v>
          </cell>
          <cell r="O141" t="str">
            <v>IV</v>
          </cell>
          <cell r="P141">
            <v>45291</v>
          </cell>
          <cell r="Q141">
            <v>25</v>
          </cell>
          <cell r="R141" t="str">
            <v>Seniores</v>
          </cell>
          <cell r="S141">
            <v>4</v>
          </cell>
          <cell r="T141">
            <v>45334</v>
          </cell>
          <cell r="U141" t="str">
            <v>Assoc Velica Civitavecchia ASD</v>
          </cell>
        </row>
        <row r="142">
          <cell r="C142" t="str">
            <v>Fornari Daniele</v>
          </cell>
          <cell r="D142">
            <v>826</v>
          </cell>
          <cell r="E142">
            <v>826</v>
          </cell>
          <cell r="F142">
            <v>184232</v>
          </cell>
          <cell r="G142" t="str">
            <v>Daniele</v>
          </cell>
          <cell r="H142" t="str">
            <v>Fornari</v>
          </cell>
          <cell r="I142" t="str">
            <v>03/12/1963</v>
          </cell>
          <cell r="J142" t="str">
            <v>daniele@umbertofornari.it</v>
          </cell>
          <cell r="K142" t="str">
            <v>M</v>
          </cell>
          <cell r="L142">
            <v>59</v>
          </cell>
          <cell r="M142" t="str">
            <v>ILCA 6</v>
          </cell>
          <cell r="N142" t="str">
            <v>CLUB NAUTICO FALCONARA M.MA ASD</v>
          </cell>
          <cell r="O142" t="str">
            <v>X</v>
          </cell>
          <cell r="P142">
            <v>45291</v>
          </cell>
          <cell r="Q142">
            <v>60</v>
          </cell>
          <cell r="R142" t="str">
            <v>Gran Master</v>
          </cell>
          <cell r="S142">
            <v>10</v>
          </cell>
          <cell r="T142">
            <v>45350</v>
          </cell>
          <cell r="U142" t="str">
            <v>C N Falconara M.ma AssSportDil</v>
          </cell>
        </row>
        <row r="143">
          <cell r="C143" t="str">
            <v>Indellicati Pierluigi</v>
          </cell>
          <cell r="D143">
            <v>884</v>
          </cell>
          <cell r="E143">
            <v>884</v>
          </cell>
          <cell r="F143">
            <v>571304</v>
          </cell>
          <cell r="G143" t="str">
            <v>Pierluigi</v>
          </cell>
          <cell r="H143" t="str">
            <v>Indellicati</v>
          </cell>
          <cell r="I143" t="str">
            <v>18/05/1990</v>
          </cell>
          <cell r="J143" t="str">
            <v>pierluigi.indellicati90@gmail.com</v>
          </cell>
          <cell r="K143" t="str">
            <v>M</v>
          </cell>
          <cell r="L143">
            <v>32</v>
          </cell>
          <cell r="M143" t="str">
            <v>ILCA 7</v>
          </cell>
          <cell r="N143" t="str">
            <v>CIRCOLO DELLA VELA MARINA DI LECCE ASD</v>
          </cell>
          <cell r="O143" t="str">
            <v>VIII</v>
          </cell>
          <cell r="P143">
            <v>45291</v>
          </cell>
          <cell r="Q143">
            <v>33</v>
          </cell>
          <cell r="R143" t="str">
            <v>Apprendista</v>
          </cell>
          <cell r="S143">
            <v>8</v>
          </cell>
          <cell r="T143">
            <v>45324</v>
          </cell>
          <cell r="U143" t="str">
            <v>CdVela Marina LecceAssSportDil</v>
          </cell>
        </row>
        <row r="144">
          <cell r="C144" t="str">
            <v>Masotto Pierantonio</v>
          </cell>
          <cell r="D144">
            <v>943</v>
          </cell>
          <cell r="E144">
            <v>943</v>
          </cell>
          <cell r="F144">
            <v>526558</v>
          </cell>
          <cell r="G144" t="str">
            <v>Pierantonio</v>
          </cell>
          <cell r="H144" t="str">
            <v>Masotto</v>
          </cell>
          <cell r="I144" t="str">
            <v>06/03/1955</v>
          </cell>
          <cell r="J144" t="str">
            <v>pierantonio.masotto@gmail.com</v>
          </cell>
          <cell r="K144" t="str">
            <v>M</v>
          </cell>
          <cell r="L144">
            <v>67</v>
          </cell>
          <cell r="M144" t="str">
            <v>ILCA 6</v>
          </cell>
          <cell r="N144" t="str">
            <v>*** SOCIETÀ CANOTTIERI MINCIO-GRUPPI SPORTIVI-SOCIETÀ SPORTIVA DILETT ARL</v>
          </cell>
          <cell r="O144" t="str">
            <v>XIV</v>
          </cell>
          <cell r="P144">
            <v>45291</v>
          </cell>
          <cell r="Q144">
            <v>68</v>
          </cell>
          <cell r="R144" t="str">
            <v>Gran Gran Master</v>
          </cell>
          <cell r="S144">
            <v>14</v>
          </cell>
          <cell r="T144">
            <v>45099</v>
          </cell>
          <cell r="U144" t="str">
            <v>SCMincioGruppiSportiviS.S.D.arl</v>
          </cell>
        </row>
        <row r="145">
          <cell r="C145" t="str">
            <v>Migliaccio Sanguigno Lorenzo</v>
          </cell>
          <cell r="D145">
            <v>958</v>
          </cell>
          <cell r="E145">
            <v>958</v>
          </cell>
          <cell r="F145">
            <v>133280</v>
          </cell>
          <cell r="G145" t="str">
            <v>Lorenzo</v>
          </cell>
          <cell r="H145" t="str">
            <v>Migliaccio Sanguigno</v>
          </cell>
          <cell r="I145" t="str">
            <v>08/09/1967</v>
          </cell>
          <cell r="J145" t="str">
            <v>lorenzo.migliaccio@libero.it</v>
          </cell>
          <cell r="K145" t="str">
            <v>M</v>
          </cell>
          <cell r="L145">
            <v>55</v>
          </cell>
          <cell r="M145" t="str">
            <v>ILCA 7</v>
          </cell>
          <cell r="N145" t="str">
            <v>CIRCOLO DEL REMO E DELLA VELA ITALIA ASD</v>
          </cell>
          <cell r="O145" t="str">
            <v>V</v>
          </cell>
          <cell r="P145">
            <v>45291</v>
          </cell>
          <cell r="Q145">
            <v>56</v>
          </cell>
          <cell r="R145" t="str">
            <v>Gran Master</v>
          </cell>
          <cell r="S145">
            <v>5</v>
          </cell>
          <cell r="T145">
            <v>45266</v>
          </cell>
          <cell r="U145" t="str">
            <v>Circ del Remo e Vela Italia Ass Sport D</v>
          </cell>
        </row>
        <row r="146">
          <cell r="C146" t="str">
            <v>Pellegrini Giuseppe</v>
          </cell>
          <cell r="D146">
            <v>1015</v>
          </cell>
          <cell r="E146">
            <v>1015</v>
          </cell>
          <cell r="F146">
            <v>263006</v>
          </cell>
          <cell r="G146" t="str">
            <v>Giuseppe</v>
          </cell>
          <cell r="H146" t="str">
            <v>Pellegrini</v>
          </cell>
          <cell r="I146">
            <v>30448</v>
          </cell>
          <cell r="J146" t="str">
            <v>pellegrinigiuseppe83@gmail.com</v>
          </cell>
          <cell r="K146" t="str">
            <v>M</v>
          </cell>
          <cell r="L146">
            <v>40</v>
          </cell>
          <cell r="M146" t="str">
            <v>ILCA 7</v>
          </cell>
          <cell r="N146" t="str">
            <v>ASSOCIAZIONE VELICA ALTO VERBANO SOCIETÀ DILETTANTISTICA COOP. A R.L.</v>
          </cell>
          <cell r="O146" t="str">
            <v>XV</v>
          </cell>
          <cell r="P146">
            <v>45291</v>
          </cell>
          <cell r="Q146">
            <v>40</v>
          </cell>
          <cell r="R146" t="str">
            <v>Apprendista</v>
          </cell>
          <cell r="S146">
            <v>15</v>
          </cell>
          <cell r="T146">
            <v>45507</v>
          </cell>
          <cell r="U146" t="str">
            <v>Associazione Velica Alto Verbano Soc Dilet Coop</v>
          </cell>
        </row>
        <row r="147">
          <cell r="C147" t="str">
            <v>Sabatucci Alessandro</v>
          </cell>
          <cell r="D147">
            <v>1083</v>
          </cell>
          <cell r="E147">
            <v>1083</v>
          </cell>
          <cell r="F147">
            <v>348131</v>
          </cell>
          <cell r="G147" t="str">
            <v>Alessandro</v>
          </cell>
          <cell r="H147" t="str">
            <v>Sabatucci</v>
          </cell>
          <cell r="I147" t="str">
            <v>13/07/1982</v>
          </cell>
          <cell r="J147" t="str">
            <v>alesabatucci@gmail.com</v>
          </cell>
          <cell r="K147" t="str">
            <v>M</v>
          </cell>
          <cell r="L147">
            <v>40</v>
          </cell>
          <cell r="M147" t="str">
            <v>ILCA 6</v>
          </cell>
          <cell r="N147" t="str">
            <v>ALTRO/OTHER</v>
          </cell>
          <cell r="O147">
            <v>10</v>
          </cell>
          <cell r="P147">
            <v>45291</v>
          </cell>
          <cell r="Q147">
            <v>41</v>
          </cell>
          <cell r="R147" t="str">
            <v>Apprendista</v>
          </cell>
          <cell r="S147">
            <v>10</v>
          </cell>
          <cell r="T147" t="e">
            <v>#N/A</v>
          </cell>
          <cell r="U147" t="e">
            <v>#N/A</v>
          </cell>
        </row>
        <row r="148">
          <cell r="C148" t="str">
            <v>Santorum Alisè</v>
          </cell>
          <cell r="D148">
            <v>1100</v>
          </cell>
          <cell r="E148">
            <v>1100</v>
          </cell>
          <cell r="F148">
            <v>824960</v>
          </cell>
          <cell r="G148" t="str">
            <v>Alisè</v>
          </cell>
          <cell r="H148" t="str">
            <v>Santorum</v>
          </cell>
          <cell r="I148" t="str">
            <v>30/07/2001</v>
          </cell>
          <cell r="J148" t="str">
            <v>alise.santorum@gmail.com</v>
          </cell>
          <cell r="K148" t="str">
            <v>F</v>
          </cell>
          <cell r="L148">
            <v>21</v>
          </cell>
          <cell r="M148" t="str">
            <v>ILCA 6</v>
          </cell>
          <cell r="N148" t="str">
            <v>FRAGLIA VELA RIVA ASD</v>
          </cell>
          <cell r="O148" t="str">
            <v>XIV</v>
          </cell>
          <cell r="P148">
            <v>45291</v>
          </cell>
          <cell r="Q148">
            <v>22</v>
          </cell>
          <cell r="R148" t="str">
            <v>Seniores</v>
          </cell>
          <cell r="S148">
            <v>14</v>
          </cell>
          <cell r="T148">
            <v>45188</v>
          </cell>
          <cell r="U148" t="str">
            <v>Fraglia Vela Riva Ass Sport Dil</v>
          </cell>
        </row>
        <row r="149">
          <cell r="C149" t="str">
            <v>Seghezza Gianpaolo</v>
          </cell>
          <cell r="D149">
            <v>1114</v>
          </cell>
          <cell r="E149">
            <v>1114</v>
          </cell>
          <cell r="F149">
            <v>2444</v>
          </cell>
          <cell r="G149" t="str">
            <v>Gianpaolo</v>
          </cell>
          <cell r="H149" t="str">
            <v>Seghezza</v>
          </cell>
          <cell r="I149">
            <v>18107</v>
          </cell>
          <cell r="J149" t="str">
            <v>seghezza@studioseghezza.it</v>
          </cell>
          <cell r="K149" t="str">
            <v>M</v>
          </cell>
          <cell r="L149">
            <v>74</v>
          </cell>
          <cell r="M149" t="str">
            <v>ILCA 6</v>
          </cell>
          <cell r="N149" t="str">
            <v>CIRCOLO NAUTICO LOANO - ASD</v>
          </cell>
          <cell r="O149" t="str">
            <v>I</v>
          </cell>
          <cell r="P149">
            <v>45291</v>
          </cell>
          <cell r="Q149">
            <v>74</v>
          </cell>
          <cell r="R149" t="str">
            <v>Gran Gran Master</v>
          </cell>
          <cell r="S149">
            <v>1</v>
          </cell>
          <cell r="T149">
            <v>45274</v>
          </cell>
          <cell r="U149" t="str">
            <v>Circ Naut Loano Ass Sport Dil</v>
          </cell>
        </row>
        <row r="150">
          <cell r="C150" t="str">
            <v>Talluri Matilda Zoy</v>
          </cell>
          <cell r="D150">
            <v>1134</v>
          </cell>
          <cell r="E150">
            <v>1134</v>
          </cell>
          <cell r="F150">
            <v>791899</v>
          </cell>
          <cell r="G150" t="str">
            <v>Matilda Zoy</v>
          </cell>
          <cell r="H150" t="str">
            <v>Talluri</v>
          </cell>
          <cell r="I150" t="str">
            <v>18/12/2000</v>
          </cell>
          <cell r="J150" t="str">
            <v>matilda.talluri@gmail.com</v>
          </cell>
          <cell r="K150" t="str">
            <v>F</v>
          </cell>
          <cell r="L150">
            <v>22</v>
          </cell>
          <cell r="M150" t="str">
            <v>ILCA 6</v>
          </cell>
          <cell r="N150" t="str">
            <v>SEZIONE VELA GUARDIA FINANZA</v>
          </cell>
          <cell r="O150" t="str">
            <v>IV</v>
          </cell>
          <cell r="P150">
            <v>45291</v>
          </cell>
          <cell r="Q150">
            <v>23</v>
          </cell>
          <cell r="R150" t="str">
            <v>Seniores</v>
          </cell>
          <cell r="S150">
            <v>4</v>
          </cell>
          <cell r="T150">
            <v>45239</v>
          </cell>
          <cell r="U150" t="str">
            <v>Sez.Vela GuardiadiFinanza</v>
          </cell>
        </row>
        <row r="151">
          <cell r="C151" t="str">
            <v>Spina Alfonso</v>
          </cell>
          <cell r="D151">
            <v>1212</v>
          </cell>
          <cell r="E151">
            <v>1212</v>
          </cell>
          <cell r="F151">
            <v>748042</v>
          </cell>
          <cell r="G151" t="str">
            <v>Alfonso</v>
          </cell>
          <cell r="H151" t="str">
            <v>Spina</v>
          </cell>
          <cell r="I151">
            <v>25239</v>
          </cell>
          <cell r="J151" t="str">
            <v>alfonsospina@hotmail.it</v>
          </cell>
          <cell r="K151" t="str">
            <v>M</v>
          </cell>
          <cell r="L151">
            <v>54</v>
          </cell>
          <cell r="M151" t="str">
            <v>ILCA 7</v>
          </cell>
          <cell r="N151" t="str">
            <v>CLUB NAUTICO DELLA VELA BORGO MARINARI ASD</v>
          </cell>
          <cell r="O151" t="str">
            <v>V</v>
          </cell>
          <cell r="P151">
            <v>45291</v>
          </cell>
          <cell r="Q151">
            <v>54</v>
          </cell>
          <cell r="R151" t="str">
            <v>Master</v>
          </cell>
          <cell r="S151">
            <v>5</v>
          </cell>
          <cell r="T151">
            <v>0</v>
          </cell>
          <cell r="U151" t="str">
            <v>Club Nautico Vela Borgo Marinari ASD</v>
          </cell>
        </row>
        <row r="152">
          <cell r="C152" t="str">
            <v>Baciga Stefano</v>
          </cell>
          <cell r="D152">
            <v>1215</v>
          </cell>
          <cell r="E152">
            <v>1215</v>
          </cell>
          <cell r="F152">
            <v>705315</v>
          </cell>
          <cell r="G152" t="str">
            <v>Stefano</v>
          </cell>
          <cell r="H152" t="str">
            <v>Baciga</v>
          </cell>
          <cell r="I152">
            <v>28627</v>
          </cell>
          <cell r="J152" t="str">
            <v>stefano.baciga@tiscali.it</v>
          </cell>
          <cell r="K152" t="str">
            <v>M</v>
          </cell>
          <cell r="L152">
            <v>44</v>
          </cell>
          <cell r="M152" t="str">
            <v>ILCA 7</v>
          </cell>
          <cell r="N152" t="str">
            <v>YACHT CLUB VERONA ASD</v>
          </cell>
          <cell r="O152" t="str">
            <v>XIV</v>
          </cell>
          <cell r="P152">
            <v>45291</v>
          </cell>
          <cell r="Q152">
            <v>45</v>
          </cell>
          <cell r="R152" t="str">
            <v>Master</v>
          </cell>
          <cell r="S152">
            <v>14</v>
          </cell>
          <cell r="T152">
            <v>45183</v>
          </cell>
          <cell r="U152" t="str">
            <v>Yacht Club Verona ASD</v>
          </cell>
        </row>
        <row r="153">
          <cell r="C153" t="str">
            <v>Borrelli Pier Luigi</v>
          </cell>
          <cell r="D153">
            <v>1224</v>
          </cell>
          <cell r="E153">
            <v>1224</v>
          </cell>
          <cell r="F153">
            <v>638250</v>
          </cell>
          <cell r="G153" t="str">
            <v>Pier Luigi</v>
          </cell>
          <cell r="H153" t="str">
            <v>Borrelli</v>
          </cell>
          <cell r="I153" t="str">
            <v>22/11/1967</v>
          </cell>
          <cell r="J153" t="str">
            <v>pilloborrelli@hotmail.com</v>
          </cell>
          <cell r="K153" t="str">
            <v>M</v>
          </cell>
          <cell r="L153">
            <v>55</v>
          </cell>
          <cell r="M153" t="str">
            <v>ILCA 7</v>
          </cell>
          <cell r="N153" t="str">
            <v>CIRCEO YACHT VELA CLUB ASSOCIAZIONE DILETTANTISTICA</v>
          </cell>
          <cell r="O153" t="str">
            <v>IV</v>
          </cell>
          <cell r="P153">
            <v>45291</v>
          </cell>
          <cell r="Q153">
            <v>56</v>
          </cell>
          <cell r="R153" t="str">
            <v>Gran Master</v>
          </cell>
          <cell r="S153">
            <v>4</v>
          </cell>
          <cell r="T153">
            <v>45321</v>
          </cell>
          <cell r="U153" t="str">
            <v>Ass Sport Dil C.N.Riva di Traiano</v>
          </cell>
        </row>
        <row r="154">
          <cell r="C154" t="str">
            <v>De Michele Federico</v>
          </cell>
          <cell r="D154">
            <v>1298</v>
          </cell>
          <cell r="E154">
            <v>1298</v>
          </cell>
          <cell r="F154">
            <v>546043</v>
          </cell>
          <cell r="G154" t="str">
            <v>Federico</v>
          </cell>
          <cell r="H154" t="str">
            <v>De Michele</v>
          </cell>
          <cell r="I154">
            <v>33632</v>
          </cell>
          <cell r="J154" t="str">
            <v>demichele.federico@gmail.com</v>
          </cell>
          <cell r="K154" t="str">
            <v>M</v>
          </cell>
          <cell r="L154">
            <v>31</v>
          </cell>
          <cell r="M154" t="str">
            <v>ILCA 7</v>
          </cell>
          <cell r="N154" t="str">
            <v>GRUPPO DILETTANTISTICO VELA LNI MONOPOLI</v>
          </cell>
          <cell r="O154" t="str">
            <v>VIII</v>
          </cell>
          <cell r="P154">
            <v>45291</v>
          </cell>
          <cell r="Q154">
            <v>31</v>
          </cell>
          <cell r="R154" t="str">
            <v>Apprendista</v>
          </cell>
          <cell r="S154">
            <v>8</v>
          </cell>
          <cell r="T154">
            <v>45308</v>
          </cell>
          <cell r="U154" t="str">
            <v>GDV LNI Monopoli</v>
          </cell>
        </row>
        <row r="155">
          <cell r="C155" t="str">
            <v>Segnini Massimo</v>
          </cell>
          <cell r="D155">
            <v>1308</v>
          </cell>
          <cell r="E155">
            <v>1308</v>
          </cell>
          <cell r="F155">
            <v>119726</v>
          </cell>
          <cell r="G155" t="str">
            <v>Massimo</v>
          </cell>
          <cell r="H155" t="str">
            <v>Segnini</v>
          </cell>
          <cell r="I155">
            <v>25727</v>
          </cell>
          <cell r="J155" t="str">
            <v>segninimassimo@gmail.com</v>
          </cell>
          <cell r="K155" t="str">
            <v>M</v>
          </cell>
          <cell r="L155">
            <v>53</v>
          </cell>
          <cell r="M155" t="str">
            <v>ILCA 7</v>
          </cell>
          <cell r="N155" t="str">
            <v>CLUB DEL MARE ASD</v>
          </cell>
          <cell r="O155" t="str">
            <v>II</v>
          </cell>
          <cell r="P155">
            <v>45291</v>
          </cell>
          <cell r="Q155">
            <v>53</v>
          </cell>
          <cell r="R155" t="str">
            <v>Master</v>
          </cell>
          <cell r="S155">
            <v>2</v>
          </cell>
          <cell r="T155">
            <v>45087</v>
          </cell>
          <cell r="U155" t="str">
            <v>Club del Mare ASD</v>
          </cell>
        </row>
        <row r="156">
          <cell r="C156" t="str">
            <v>Galli Federico</v>
          </cell>
          <cell r="D156">
            <v>1315</v>
          </cell>
          <cell r="E156">
            <v>1315</v>
          </cell>
          <cell r="F156">
            <v>617671</v>
          </cell>
          <cell r="G156" t="str">
            <v>Federico</v>
          </cell>
          <cell r="H156" t="str">
            <v>Galli</v>
          </cell>
          <cell r="I156" t="str">
            <v>06/01/1989</v>
          </cell>
          <cell r="J156" t="str">
            <v>fedegalli89@hotmail.it</v>
          </cell>
          <cell r="K156" t="str">
            <v>M</v>
          </cell>
          <cell r="L156">
            <v>34</v>
          </cell>
          <cell r="M156" t="str">
            <v>ILCA 6</v>
          </cell>
          <cell r="N156" t="str">
            <v>CLUB DEL MARE ASD</v>
          </cell>
          <cell r="O156" t="str">
            <v>II</v>
          </cell>
          <cell r="P156">
            <v>45291</v>
          </cell>
          <cell r="Q156">
            <v>34</v>
          </cell>
          <cell r="R156" t="str">
            <v>Apprendista</v>
          </cell>
          <cell r="S156">
            <v>2</v>
          </cell>
          <cell r="T156">
            <v>45393</v>
          </cell>
          <cell r="U156" t="str">
            <v>Club del Mare ASD</v>
          </cell>
        </row>
        <row r="157">
          <cell r="C157" t="str">
            <v>Caputo Lorenzo</v>
          </cell>
          <cell r="D157">
            <v>1339</v>
          </cell>
          <cell r="E157">
            <v>1339</v>
          </cell>
          <cell r="F157">
            <v>930673</v>
          </cell>
          <cell r="G157" t="str">
            <v>Lorenzo</v>
          </cell>
          <cell r="H157" t="str">
            <v>Caputo</v>
          </cell>
          <cell r="I157" t="str">
            <v>12/06/2003</v>
          </cell>
          <cell r="J157" t="str">
            <v>lorenzino.caputo@gmail.com</v>
          </cell>
          <cell r="K157" t="str">
            <v>M</v>
          </cell>
          <cell r="L157">
            <v>20</v>
          </cell>
          <cell r="M157" t="str">
            <v>ILCA 6</v>
          </cell>
          <cell r="N157" t="str">
            <v>ASSOC.SPORTIVA DILETT.SOCIETÀ CANOTTIERI MARSALA</v>
          </cell>
          <cell r="O157" t="str">
            <v>VII</v>
          </cell>
          <cell r="P157">
            <v>45291</v>
          </cell>
          <cell r="Q157">
            <v>20</v>
          </cell>
          <cell r="R157" t="str">
            <v>Under 21</v>
          </cell>
          <cell r="S157">
            <v>7</v>
          </cell>
          <cell r="T157">
            <v>45479</v>
          </cell>
          <cell r="U157" t="str">
            <v>Società Canottieri Marsala ASD</v>
          </cell>
        </row>
        <row r="158">
          <cell r="C158" t="str">
            <v>Cascone Bruno</v>
          </cell>
          <cell r="D158">
            <v>1341</v>
          </cell>
          <cell r="E158">
            <v>1341</v>
          </cell>
          <cell r="F158">
            <v>901856</v>
          </cell>
          <cell r="G158" t="str">
            <v>Bruno</v>
          </cell>
          <cell r="H158" t="str">
            <v>Cascone</v>
          </cell>
          <cell r="I158" t="str">
            <v>15/11/2003</v>
          </cell>
          <cell r="J158" t="str">
            <v>brunocascone03@virgilio.it</v>
          </cell>
          <cell r="K158" t="str">
            <v>M</v>
          </cell>
          <cell r="L158">
            <v>19</v>
          </cell>
          <cell r="M158" t="str">
            <v>ILCA 6</v>
          </cell>
          <cell r="N158" t="str">
            <v>CIRCOLO DELLA VELA DI ROMA - ASD</v>
          </cell>
          <cell r="O158" t="str">
            <v>IV</v>
          </cell>
          <cell r="P158">
            <v>45291</v>
          </cell>
          <cell r="Q158">
            <v>20</v>
          </cell>
          <cell r="R158" t="str">
            <v>Under 21</v>
          </cell>
          <cell r="S158">
            <v>4</v>
          </cell>
          <cell r="T158">
            <v>45323</v>
          </cell>
          <cell r="U158" t="str">
            <v xml:space="preserve">CdV Roma </v>
          </cell>
        </row>
        <row r="159">
          <cell r="C159" t="str">
            <v>Casella Guido</v>
          </cell>
          <cell r="D159">
            <v>1343</v>
          </cell>
          <cell r="E159">
            <v>1343</v>
          </cell>
          <cell r="F159">
            <v>104610</v>
          </cell>
          <cell r="G159" t="str">
            <v>Guido</v>
          </cell>
          <cell r="H159" t="str">
            <v>Casella</v>
          </cell>
          <cell r="I159" t="str">
            <v>02/11/1964</v>
          </cell>
          <cell r="J159" t="str">
            <v>gcasella@fastwebnet.it</v>
          </cell>
          <cell r="K159" t="str">
            <v>M</v>
          </cell>
          <cell r="L159">
            <v>58</v>
          </cell>
          <cell r="M159" t="str">
            <v>ILCA 6</v>
          </cell>
          <cell r="N159" t="str">
            <v>ASD FORZA E CORAGGIO - LE GRAZIE - SEZ. VELA</v>
          </cell>
          <cell r="O159" t="str">
            <v>II</v>
          </cell>
          <cell r="P159">
            <v>45291</v>
          </cell>
          <cell r="Q159">
            <v>59</v>
          </cell>
          <cell r="R159" t="str">
            <v>Gran Master</v>
          </cell>
          <cell r="S159">
            <v>2</v>
          </cell>
          <cell r="T159">
            <v>45414</v>
          </cell>
          <cell r="U159" t="str">
            <v>ASD Forza e Coraggio Le  Grazie</v>
          </cell>
        </row>
        <row r="160">
          <cell r="C160" t="str">
            <v>Casula Davide</v>
          </cell>
          <cell r="D160">
            <v>1344</v>
          </cell>
          <cell r="E160">
            <v>1344</v>
          </cell>
          <cell r="F160">
            <v>973611</v>
          </cell>
          <cell r="G160" t="str">
            <v>Davide</v>
          </cell>
          <cell r="H160" t="str">
            <v>Casula</v>
          </cell>
          <cell r="I160" t="str">
            <v>18/12/2001</v>
          </cell>
          <cell r="J160" t="str">
            <v>casuladavide2001@gmail.com</v>
          </cell>
          <cell r="K160" t="str">
            <v>M</v>
          </cell>
          <cell r="L160">
            <v>21</v>
          </cell>
          <cell r="M160" t="str">
            <v>ILCA 6</v>
          </cell>
          <cell r="N160" t="str">
            <v>YACHT CLUB CANNIGIONE ASD</v>
          </cell>
          <cell r="O160" t="str">
            <v>III</v>
          </cell>
          <cell r="P160">
            <v>45291</v>
          </cell>
          <cell r="Q160">
            <v>22</v>
          </cell>
          <cell r="R160" t="str">
            <v>Seniores</v>
          </cell>
          <cell r="S160">
            <v>3</v>
          </cell>
          <cell r="T160">
            <v>45328</v>
          </cell>
          <cell r="U160" t="str">
            <v>Yacht Club Cannigione AssocSportivaDilet</v>
          </cell>
        </row>
        <row r="161">
          <cell r="C161" t="str">
            <v>Cervellera Gian Marco</v>
          </cell>
          <cell r="D161">
            <v>1350</v>
          </cell>
          <cell r="E161">
            <v>1350</v>
          </cell>
          <cell r="F161">
            <v>936049</v>
          </cell>
          <cell r="G161" t="str">
            <v>Gian Marco</v>
          </cell>
          <cell r="H161" t="str">
            <v>Cervellera</v>
          </cell>
          <cell r="I161" t="str">
            <v>22/05/2005</v>
          </cell>
          <cell r="J161" t="str">
            <v>gmcervellera@gmail.com</v>
          </cell>
          <cell r="K161" t="str">
            <v>M</v>
          </cell>
          <cell r="L161">
            <v>17</v>
          </cell>
          <cell r="M161" t="str">
            <v>ILCA 6</v>
          </cell>
          <cell r="N161" t="str">
            <v>ASSOCIAZIONE VELICA LIDO SPORTIVA DILETTANTISTICA</v>
          </cell>
          <cell r="O161" t="str">
            <v>XII</v>
          </cell>
          <cell r="P161">
            <v>45291</v>
          </cell>
          <cell r="Q161">
            <v>18</v>
          </cell>
          <cell r="R161" t="str">
            <v>Under 19</v>
          </cell>
          <cell r="S161">
            <v>12</v>
          </cell>
          <cell r="T161">
            <v>45327</v>
          </cell>
          <cell r="U161" t="str">
            <v>Compagnia della  Vela Venezia ASD</v>
          </cell>
        </row>
        <row r="162">
          <cell r="C162" t="str">
            <v>della Valle Giorgia</v>
          </cell>
          <cell r="D162">
            <v>1353</v>
          </cell>
          <cell r="E162">
            <v>1353</v>
          </cell>
          <cell r="F162">
            <v>889833</v>
          </cell>
          <cell r="G162" t="str">
            <v>Giorgia</v>
          </cell>
          <cell r="H162" t="str">
            <v>della Valle</v>
          </cell>
          <cell r="I162">
            <v>37612</v>
          </cell>
          <cell r="J162" t="str">
            <v>giorgiadellavalle22@gmail.com</v>
          </cell>
          <cell r="K162" t="str">
            <v>F</v>
          </cell>
          <cell r="L162">
            <v>20</v>
          </cell>
          <cell r="M162" t="str">
            <v>ILCA 6</v>
          </cell>
          <cell r="N162" t="str">
            <v>CIRCOLO VELA TORBOLE SOCIETÀ COOPERATIVA SPORTIVA DILETTANTISTICA</v>
          </cell>
          <cell r="O162" t="str">
            <v>XIV</v>
          </cell>
          <cell r="P162">
            <v>45291</v>
          </cell>
          <cell r="Q162">
            <v>21</v>
          </cell>
          <cell r="R162" t="str">
            <v>Seniores</v>
          </cell>
          <cell r="S162">
            <v>14</v>
          </cell>
          <cell r="T162" t="e">
            <v>#N/A</v>
          </cell>
          <cell r="U162" t="str">
            <v>C.V.Torbole Soc Coop Sport Dilet</v>
          </cell>
        </row>
        <row r="163">
          <cell r="C163" t="str">
            <v>Corbucci Pietro</v>
          </cell>
          <cell r="D163">
            <v>1358</v>
          </cell>
          <cell r="E163">
            <v>1358</v>
          </cell>
          <cell r="F163">
            <v>632478</v>
          </cell>
          <cell r="G163" t="str">
            <v>Pietro</v>
          </cell>
          <cell r="H163" t="str">
            <v>Corbucci</v>
          </cell>
          <cell r="I163" t="str">
            <v>25/06/1979</v>
          </cell>
          <cell r="J163" t="str">
            <v>corbuccipietro@gmail.com</v>
          </cell>
          <cell r="K163" t="str">
            <v>M</v>
          </cell>
          <cell r="L163">
            <v>43</v>
          </cell>
          <cell r="M163" t="str">
            <v>ILCA 7</v>
          </cell>
          <cell r="N163" t="str">
            <v>SOCIETÀ CANOTTIERI GARDA SALÒ - ASD - SEZ.VELA</v>
          </cell>
          <cell r="O163" t="str">
            <v>XIV</v>
          </cell>
          <cell r="P163">
            <v>45291</v>
          </cell>
          <cell r="Q163">
            <v>44</v>
          </cell>
          <cell r="R163" t="str">
            <v>Apprendista</v>
          </cell>
          <cell r="S163">
            <v>14</v>
          </cell>
          <cell r="T163">
            <v>45408</v>
          </cell>
          <cell r="U163" t="str">
            <v xml:space="preserve">S.C.Garda Salò AssSportDil </v>
          </cell>
        </row>
        <row r="164">
          <cell r="C164" t="str">
            <v>Crisi Laura</v>
          </cell>
          <cell r="D164">
            <v>1365</v>
          </cell>
          <cell r="E164">
            <v>1365</v>
          </cell>
          <cell r="F164">
            <v>905781</v>
          </cell>
          <cell r="G164" t="str">
            <v>Laura</v>
          </cell>
          <cell r="H164" t="str">
            <v>Crisi</v>
          </cell>
          <cell r="I164" t="str">
            <v>17/10/2002</v>
          </cell>
          <cell r="J164" t="str">
            <v>michelecrisi67@yahoo.it</v>
          </cell>
          <cell r="K164" t="str">
            <v>F</v>
          </cell>
          <cell r="L164">
            <v>20</v>
          </cell>
          <cell r="M164" t="str">
            <v>ILCA 6</v>
          </cell>
          <cell r="N164" t="str">
            <v>YACHT CLUB CANNIGIONE ASD</v>
          </cell>
          <cell r="O164" t="str">
            <v>III</v>
          </cell>
          <cell r="P164">
            <v>45291</v>
          </cell>
          <cell r="Q164">
            <v>21</v>
          </cell>
          <cell r="R164" t="str">
            <v>Seniores</v>
          </cell>
          <cell r="S164">
            <v>3</v>
          </cell>
          <cell r="T164">
            <v>45317</v>
          </cell>
          <cell r="U164" t="str">
            <v>Yacht Club Cannigione AssocSportivaDilet</v>
          </cell>
        </row>
        <row r="165">
          <cell r="C165" t="str">
            <v>De Pauli Giovanni</v>
          </cell>
          <cell r="D165">
            <v>1376</v>
          </cell>
          <cell r="E165">
            <v>1376</v>
          </cell>
          <cell r="F165">
            <v>985703</v>
          </cell>
          <cell r="G165" t="str">
            <v>Giovanni</v>
          </cell>
          <cell r="H165" t="str">
            <v>De Pauli</v>
          </cell>
          <cell r="I165" t="str">
            <v>18/04/2003</v>
          </cell>
          <cell r="J165" t="str">
            <v>gdepauli03@gmail.com</v>
          </cell>
          <cell r="K165" t="str">
            <v>M</v>
          </cell>
          <cell r="L165">
            <v>19</v>
          </cell>
          <cell r="M165" t="str">
            <v>ILCA 7</v>
          </cell>
          <cell r="N165" t="str">
            <v>SOCIETÀ NAUTICA PIETAS JULIA ASD</v>
          </cell>
          <cell r="O165" t="str">
            <v>XIII</v>
          </cell>
          <cell r="P165">
            <v>45291</v>
          </cell>
          <cell r="Q165">
            <v>20</v>
          </cell>
          <cell r="R165" t="str">
            <v>Under 21</v>
          </cell>
          <cell r="S165">
            <v>13</v>
          </cell>
          <cell r="T165">
            <v>45329</v>
          </cell>
          <cell r="U165" t="str">
            <v>S.Naut Pietas Julia Ass Sport Dil</v>
          </cell>
        </row>
        <row r="166">
          <cell r="C166" t="str">
            <v>De Rhegzy Luciano</v>
          </cell>
          <cell r="D166">
            <v>1378</v>
          </cell>
          <cell r="E166">
            <v>1378</v>
          </cell>
          <cell r="F166">
            <v>1222112</v>
          </cell>
          <cell r="G166" t="str">
            <v>Luciano</v>
          </cell>
          <cell r="H166" t="str">
            <v>De Rhegzy</v>
          </cell>
          <cell r="I166" t="str">
            <v>23/11/1967</v>
          </cell>
          <cell r="J166" t="str">
            <v>lucky1967@libero.it</v>
          </cell>
          <cell r="K166" t="str">
            <v>M</v>
          </cell>
          <cell r="L166">
            <v>55</v>
          </cell>
          <cell r="M166" t="str">
            <v>ILCA 7</v>
          </cell>
          <cell r="N166" t="str">
            <v>CIRCOLO DELLA VELA MARINA DI LECCE ASD</v>
          </cell>
          <cell r="O166" t="str">
            <v>VIII</v>
          </cell>
          <cell r="P166">
            <v>45291</v>
          </cell>
          <cell r="Q166">
            <v>56</v>
          </cell>
          <cell r="R166" t="str">
            <v>Gran Master</v>
          </cell>
          <cell r="S166">
            <v>8</v>
          </cell>
          <cell r="T166">
            <v>45188</v>
          </cell>
          <cell r="U166" t="str">
            <v>CdVela Marina LecceAssSportDil</v>
          </cell>
        </row>
        <row r="167">
          <cell r="C167" t="str">
            <v>Deiana Stella</v>
          </cell>
          <cell r="D167">
            <v>1380</v>
          </cell>
          <cell r="E167">
            <v>1380</v>
          </cell>
          <cell r="F167">
            <v>1087828</v>
          </cell>
          <cell r="G167" t="str">
            <v>Stella</v>
          </cell>
          <cell r="H167" t="str">
            <v>Deiana</v>
          </cell>
          <cell r="I167">
            <v>37322</v>
          </cell>
          <cell r="J167" t="str">
            <v>ruggerodeiana@gmail.com</v>
          </cell>
          <cell r="K167" t="str">
            <v>F</v>
          </cell>
          <cell r="L167">
            <v>21</v>
          </cell>
          <cell r="M167" t="str">
            <v>ILCA 6</v>
          </cell>
          <cell r="N167" t="str">
            <v>YACHT CLUB OLBIA ASD</v>
          </cell>
          <cell r="O167" t="str">
            <v>III</v>
          </cell>
          <cell r="P167">
            <v>45291</v>
          </cell>
          <cell r="Q167">
            <v>21</v>
          </cell>
          <cell r="R167" t="str">
            <v>Seniores</v>
          </cell>
          <cell r="S167">
            <v>3</v>
          </cell>
          <cell r="T167">
            <v>45321</v>
          </cell>
          <cell r="U167" t="str">
            <v>Yacht Club Olbia Assoc.Sport.Dilett</v>
          </cell>
        </row>
        <row r="168">
          <cell r="C168" t="str">
            <v>Demarch Maurizio</v>
          </cell>
          <cell r="D168">
            <v>1383</v>
          </cell>
          <cell r="E168">
            <v>1383</v>
          </cell>
          <cell r="F168">
            <v>75187</v>
          </cell>
          <cell r="G168" t="str">
            <v>Maurizio</v>
          </cell>
          <cell r="H168" t="str">
            <v>Demarch</v>
          </cell>
          <cell r="I168" t="str">
            <v>25/01/1960</v>
          </cell>
          <cell r="J168" t="str">
            <v>maurizio.demarch@ericsson.com</v>
          </cell>
          <cell r="K168" t="str">
            <v>M</v>
          </cell>
          <cell r="L168">
            <v>63</v>
          </cell>
          <cell r="M168" t="str">
            <v>ILCA 7</v>
          </cell>
          <cell r="N168" t="str">
            <v>TRIESTINA DELLA VELA ASD</v>
          </cell>
          <cell r="O168" t="str">
            <v>XIII</v>
          </cell>
          <cell r="P168">
            <v>45291</v>
          </cell>
          <cell r="Q168">
            <v>63</v>
          </cell>
          <cell r="R168" t="str">
            <v>Gran Master</v>
          </cell>
          <cell r="S168">
            <v>13</v>
          </cell>
          <cell r="T168">
            <v>45117</v>
          </cell>
          <cell r="U168" t="str">
            <v>Soc.Triestina Vela Ass Sport Dil</v>
          </cell>
        </row>
        <row r="169">
          <cell r="C169" t="str">
            <v>Deuringer Giorgia</v>
          </cell>
          <cell r="D169">
            <v>1384</v>
          </cell>
          <cell r="E169">
            <v>1384</v>
          </cell>
          <cell r="F169">
            <v>914491</v>
          </cell>
          <cell r="G169" t="str">
            <v>Giorgia</v>
          </cell>
          <cell r="H169" t="str">
            <v>Deuringer</v>
          </cell>
          <cell r="I169">
            <v>37597</v>
          </cell>
          <cell r="J169" t="str">
            <v>giogiaco14@gmail.com</v>
          </cell>
          <cell r="K169" t="str">
            <v>F</v>
          </cell>
          <cell r="L169">
            <v>20</v>
          </cell>
          <cell r="M169" t="str">
            <v>ILCA 6</v>
          </cell>
          <cell r="N169" t="str">
            <v>REALE Y.C.CANOTTIERI SAVOIA ASS.SPORT.DIL.</v>
          </cell>
          <cell r="O169" t="str">
            <v>V</v>
          </cell>
          <cell r="P169">
            <v>45291</v>
          </cell>
          <cell r="Q169">
            <v>21</v>
          </cell>
          <cell r="R169" t="str">
            <v>Seniores</v>
          </cell>
          <cell r="S169">
            <v>5</v>
          </cell>
          <cell r="T169">
            <v>45323</v>
          </cell>
          <cell r="U169" t="str">
            <v>Reale Y.C.C.Savoia ASD</v>
          </cell>
        </row>
        <row r="170">
          <cell r="C170" t="str">
            <v>Difino Matteo</v>
          </cell>
          <cell r="D170">
            <v>1387</v>
          </cell>
          <cell r="E170">
            <v>1387</v>
          </cell>
          <cell r="F170">
            <v>137874</v>
          </cell>
          <cell r="G170" t="str">
            <v>Matteo</v>
          </cell>
          <cell r="H170" t="str">
            <v>Difino</v>
          </cell>
          <cell r="I170" t="str">
            <v>28/02/1957</v>
          </cell>
          <cell r="J170" t="str">
            <v>matteo.difino@difino-associati.it</v>
          </cell>
          <cell r="K170" t="str">
            <v>M</v>
          </cell>
          <cell r="L170">
            <v>65</v>
          </cell>
          <cell r="M170" t="str">
            <v>ILCA 6</v>
          </cell>
          <cell r="N170" t="str">
            <v>GRUPPO DILETTANTISTICO VELA LNI MILANO</v>
          </cell>
          <cell r="O170" t="str">
            <v>XV</v>
          </cell>
          <cell r="P170">
            <v>45291</v>
          </cell>
          <cell r="Q170">
            <v>66</v>
          </cell>
          <cell r="R170" t="str">
            <v>Gran Gran Master</v>
          </cell>
          <cell r="S170">
            <v>15</v>
          </cell>
          <cell r="T170">
            <v>45070</v>
          </cell>
          <cell r="U170" t="str">
            <v>GDV LNI Milano</v>
          </cell>
        </row>
        <row r="171">
          <cell r="C171" t="str">
            <v>D'Urso Antonio</v>
          </cell>
          <cell r="D171">
            <v>1392</v>
          </cell>
          <cell r="E171">
            <v>1392</v>
          </cell>
          <cell r="F171">
            <v>935620</v>
          </cell>
          <cell r="G171" t="str">
            <v>Antonio</v>
          </cell>
          <cell r="H171" t="str">
            <v>D'Urso</v>
          </cell>
          <cell r="I171" t="str">
            <v>22/09/2004</v>
          </cell>
          <cell r="J171" t="str">
            <v>lisa.attanasio@libero.it</v>
          </cell>
          <cell r="K171" t="str">
            <v>M</v>
          </cell>
          <cell r="L171">
            <v>18</v>
          </cell>
          <cell r="M171" t="str">
            <v>ILCA 6</v>
          </cell>
          <cell r="N171" t="str">
            <v>LEGA NAVALE PRESIDENZA NAZIONALE</v>
          </cell>
          <cell r="O171" t="str">
            <v>XVI</v>
          </cell>
          <cell r="P171">
            <v>45291</v>
          </cell>
          <cell r="Q171">
            <v>19</v>
          </cell>
          <cell r="R171" t="str">
            <v>Under 21</v>
          </cell>
          <cell r="S171">
            <v>4</v>
          </cell>
          <cell r="T171">
            <v>45322</v>
          </cell>
          <cell r="U171" t="str">
            <v xml:space="preserve"> LNI sezione di Formia</v>
          </cell>
        </row>
        <row r="172">
          <cell r="C172" t="str">
            <v>Fierli Federico</v>
          </cell>
          <cell r="D172">
            <v>1397</v>
          </cell>
          <cell r="E172">
            <v>1397</v>
          </cell>
          <cell r="F172">
            <v>167499</v>
          </cell>
          <cell r="G172" t="str">
            <v>Federico</v>
          </cell>
          <cell r="H172" t="str">
            <v>Fierli</v>
          </cell>
          <cell r="I172">
            <v>26133</v>
          </cell>
          <cell r="J172" t="str">
            <v>fede.fierli@gmail.com</v>
          </cell>
          <cell r="K172" t="str">
            <v>M</v>
          </cell>
          <cell r="L172">
            <v>51</v>
          </cell>
          <cell r="M172" t="str">
            <v>ILCA 6</v>
          </cell>
          <cell r="N172" t="str">
            <v>YACHT CLUB BRACCIANO EST ASD</v>
          </cell>
          <cell r="O172" t="str">
            <v>IV</v>
          </cell>
          <cell r="P172">
            <v>45291</v>
          </cell>
          <cell r="Q172">
            <v>52</v>
          </cell>
          <cell r="R172" t="str">
            <v>Master</v>
          </cell>
          <cell r="S172">
            <v>4</v>
          </cell>
          <cell r="T172">
            <v>45203</v>
          </cell>
          <cell r="U172" t="str">
            <v>YCBracciano Est Ass Sport Dil</v>
          </cell>
        </row>
        <row r="173">
          <cell r="C173" t="str">
            <v>Fracassi Alessandro</v>
          </cell>
          <cell r="D173">
            <v>1400</v>
          </cell>
          <cell r="E173">
            <v>1400</v>
          </cell>
          <cell r="F173">
            <v>988462</v>
          </cell>
          <cell r="G173" t="str">
            <v>Alessandro</v>
          </cell>
          <cell r="H173" t="str">
            <v>Fracassi</v>
          </cell>
          <cell r="I173" t="str">
            <v>22/01/2004</v>
          </cell>
          <cell r="J173" t="str">
            <v>info@immobiliarelariviera.it</v>
          </cell>
          <cell r="K173" t="str">
            <v>M</v>
          </cell>
          <cell r="L173">
            <v>19</v>
          </cell>
          <cell r="M173" t="str">
            <v>ILCA 7</v>
          </cell>
          <cell r="N173" t="str">
            <v>GRUPPO DILETTANTISTICO VELA LNI FOLLONICA</v>
          </cell>
          <cell r="O173" t="str">
            <v>II</v>
          </cell>
          <cell r="P173">
            <v>45291</v>
          </cell>
          <cell r="Q173">
            <v>19</v>
          </cell>
          <cell r="R173" t="str">
            <v>Under 21</v>
          </cell>
          <cell r="S173">
            <v>2</v>
          </cell>
          <cell r="T173">
            <v>45190</v>
          </cell>
          <cell r="U173" t="str">
            <v>GDV LNI Follonica</v>
          </cell>
        </row>
        <row r="174">
          <cell r="C174" t="str">
            <v>Francolini Pietro</v>
          </cell>
          <cell r="D174">
            <v>1402</v>
          </cell>
          <cell r="E174">
            <v>1402</v>
          </cell>
          <cell r="F174">
            <v>1136001</v>
          </cell>
          <cell r="G174" t="str">
            <v>Pietro</v>
          </cell>
          <cell r="H174" t="str">
            <v>Francolini</v>
          </cell>
          <cell r="I174">
            <v>37608</v>
          </cell>
          <cell r="J174" t="str">
            <v>francolinipietro@gmail.com</v>
          </cell>
          <cell r="K174" t="str">
            <v>M</v>
          </cell>
          <cell r="L174">
            <v>20</v>
          </cell>
          <cell r="M174" t="str">
            <v>ILCA 6</v>
          </cell>
          <cell r="N174" t="str">
            <v>CLUB NAUTICO FANESE "GEREMIA VIVANI" ASD</v>
          </cell>
          <cell r="O174" t="str">
            <v>X</v>
          </cell>
          <cell r="P174">
            <v>45291</v>
          </cell>
          <cell r="Q174">
            <v>21</v>
          </cell>
          <cell r="R174" t="str">
            <v>Seniores</v>
          </cell>
          <cell r="S174">
            <v>10</v>
          </cell>
          <cell r="T174">
            <v>0</v>
          </cell>
          <cell r="U174" t="str">
            <v>C.N.Fanese'G.Vivani' Ass Sport Dil</v>
          </cell>
        </row>
        <row r="175">
          <cell r="C175" t="str">
            <v>Gambelli Marco</v>
          </cell>
          <cell r="D175">
            <v>1407</v>
          </cell>
          <cell r="E175">
            <v>1407</v>
          </cell>
          <cell r="F175">
            <v>962449</v>
          </cell>
          <cell r="G175" t="str">
            <v>Marco</v>
          </cell>
          <cell r="H175" t="str">
            <v>Gambelli</v>
          </cell>
          <cell r="I175" t="str">
            <v>06/07/2004</v>
          </cell>
          <cell r="J175" t="str">
            <v>chiarasantolini74@gmail.com</v>
          </cell>
          <cell r="K175" t="str">
            <v>M</v>
          </cell>
          <cell r="L175">
            <v>18</v>
          </cell>
          <cell r="M175" t="str">
            <v>ILCA 6</v>
          </cell>
          <cell r="N175" t="str">
            <v>ASD CIRCOLO VELICO TORRETTE</v>
          </cell>
          <cell r="O175" t="str">
            <v>X</v>
          </cell>
          <cell r="P175">
            <v>45291</v>
          </cell>
          <cell r="Q175">
            <v>19</v>
          </cell>
          <cell r="R175" t="str">
            <v>Under 21</v>
          </cell>
          <cell r="S175">
            <v>10</v>
          </cell>
          <cell r="T175">
            <v>45090</v>
          </cell>
          <cell r="U175" t="str">
            <v>C.V.Portocivitanova Ass Dilet</v>
          </cell>
        </row>
        <row r="176">
          <cell r="C176" t="str">
            <v>Ganzerla Stefano</v>
          </cell>
          <cell r="D176">
            <v>1408</v>
          </cell>
          <cell r="E176">
            <v>1408</v>
          </cell>
          <cell r="F176">
            <v>733115</v>
          </cell>
          <cell r="G176" t="str">
            <v>Stefano</v>
          </cell>
          <cell r="H176" t="str">
            <v>Ganzerla</v>
          </cell>
          <cell r="I176" t="str">
            <v>24/07/1971</v>
          </cell>
          <cell r="J176" t="str">
            <v>drsteve2004@hotmail.com</v>
          </cell>
          <cell r="K176" t="str">
            <v>M</v>
          </cell>
          <cell r="L176">
            <v>51</v>
          </cell>
          <cell r="M176" t="str">
            <v>ILCA 6</v>
          </cell>
          <cell r="N176" t="str">
            <v>ACQUAFRESCA SPORT CENTER ASD</v>
          </cell>
          <cell r="O176" t="str">
            <v>XIV</v>
          </cell>
          <cell r="P176">
            <v>45291</v>
          </cell>
          <cell r="Q176">
            <v>52</v>
          </cell>
          <cell r="R176" t="str">
            <v>Master</v>
          </cell>
          <cell r="S176">
            <v>14</v>
          </cell>
          <cell r="T176">
            <v>45224</v>
          </cell>
          <cell r="U176" t="str">
            <v>Acquafresca Sport Center AssocSportDilet</v>
          </cell>
        </row>
        <row r="177">
          <cell r="C177" t="str">
            <v>Germani Matteo</v>
          </cell>
          <cell r="D177">
            <v>1411</v>
          </cell>
          <cell r="E177">
            <v>1411</v>
          </cell>
          <cell r="F177">
            <v>850021</v>
          </cell>
          <cell r="G177" t="str">
            <v>Matteo</v>
          </cell>
          <cell r="H177" t="str">
            <v>Germani</v>
          </cell>
          <cell r="I177" t="str">
            <v>26/01/2003</v>
          </cell>
          <cell r="J177" t="str">
            <v>mattgerma03@gmail.com</v>
          </cell>
          <cell r="K177" t="str">
            <v>M</v>
          </cell>
          <cell r="L177">
            <v>20</v>
          </cell>
          <cell r="M177" t="str">
            <v>ILCA 6</v>
          </cell>
          <cell r="N177" t="str">
            <v>CIRCOLO DELLA VELA MUGGIA ASSOCIAZIONE DILETTANTISTICA</v>
          </cell>
          <cell r="O177" t="str">
            <v>XIII</v>
          </cell>
          <cell r="P177">
            <v>45291</v>
          </cell>
          <cell r="Q177">
            <v>20</v>
          </cell>
          <cell r="R177" t="str">
            <v>Under 21</v>
          </cell>
          <cell r="S177">
            <v>13</v>
          </cell>
          <cell r="T177">
            <v>45208</v>
          </cell>
          <cell r="U177" t="str">
            <v>Circolo Vela Muggia Ass Dilet</v>
          </cell>
        </row>
        <row r="178">
          <cell r="C178" t="str">
            <v>Giacalone Roberto</v>
          </cell>
          <cell r="D178">
            <v>1412</v>
          </cell>
          <cell r="E178">
            <v>1412</v>
          </cell>
          <cell r="F178">
            <v>224306</v>
          </cell>
          <cell r="G178" t="str">
            <v>Roberto</v>
          </cell>
          <cell r="H178" t="str">
            <v>Giacalone</v>
          </cell>
          <cell r="I178" t="str">
            <v>06/09/1979</v>
          </cell>
          <cell r="J178" t="str">
            <v>roberto_giacalone@virgilio.it</v>
          </cell>
          <cell r="K178" t="str">
            <v>M</v>
          </cell>
          <cell r="L178">
            <v>43</v>
          </cell>
          <cell r="M178" t="str">
            <v>ILCA 6</v>
          </cell>
          <cell r="N178" t="str">
            <v>CIRCOLO VELICO MARSALA ASD</v>
          </cell>
          <cell r="O178" t="str">
            <v>VII</v>
          </cell>
          <cell r="P178">
            <v>45291</v>
          </cell>
          <cell r="Q178">
            <v>44</v>
          </cell>
          <cell r="R178" t="str">
            <v>Apprendista</v>
          </cell>
          <cell r="S178">
            <v>7</v>
          </cell>
          <cell r="T178">
            <v>45315</v>
          </cell>
          <cell r="U178" t="str">
            <v>CV Marsala Ass Sport Dil</v>
          </cell>
        </row>
        <row r="179">
          <cell r="C179" t="str">
            <v>Giacomoni Pietro</v>
          </cell>
          <cell r="D179">
            <v>1413</v>
          </cell>
          <cell r="E179">
            <v>1413</v>
          </cell>
          <cell r="F179">
            <v>1028006</v>
          </cell>
          <cell r="G179" t="str">
            <v>Pietro</v>
          </cell>
          <cell r="H179" t="str">
            <v>Giacomoni</v>
          </cell>
          <cell r="I179" t="str">
            <v>18/06/2003</v>
          </cell>
          <cell r="J179" t="str">
            <v>luchetti.e@gmail.com</v>
          </cell>
          <cell r="K179" t="str">
            <v>M</v>
          </cell>
          <cell r="L179">
            <v>19</v>
          </cell>
          <cell r="M179" t="str">
            <v>ILCA 7</v>
          </cell>
          <cell r="N179" t="str">
            <v>CLUB VELA PORTOCIVITANOVA ASSOCIAZIONE DILETTANTISTICA</v>
          </cell>
          <cell r="O179" t="str">
            <v>X</v>
          </cell>
          <cell r="P179">
            <v>45291</v>
          </cell>
          <cell r="Q179">
            <v>20</v>
          </cell>
          <cell r="R179" t="str">
            <v>Under 21</v>
          </cell>
          <cell r="S179">
            <v>10</v>
          </cell>
          <cell r="T179">
            <v>45323</v>
          </cell>
          <cell r="U179" t="str">
            <v>C.V.Portocivitanova Ass Dilet</v>
          </cell>
        </row>
        <row r="180">
          <cell r="C180" t="str">
            <v>Grassi Alice Virginia</v>
          </cell>
          <cell r="D180">
            <v>1421</v>
          </cell>
          <cell r="E180">
            <v>1421</v>
          </cell>
          <cell r="F180">
            <v>244154</v>
          </cell>
          <cell r="G180" t="str">
            <v>Alice Virginia</v>
          </cell>
          <cell r="H180" t="str">
            <v>Grassi</v>
          </cell>
          <cell r="I180">
            <v>30037</v>
          </cell>
          <cell r="J180" t="str">
            <v>alicegrassi@grassiconsulentidellavoro.com</v>
          </cell>
          <cell r="K180" t="str">
            <v>F</v>
          </cell>
          <cell r="L180">
            <v>40</v>
          </cell>
          <cell r="M180" t="str">
            <v>ILCA 6</v>
          </cell>
          <cell r="N180" t="str">
            <v>CLUB CANOTTIERI ROGGERO DI LAURIA ASD</v>
          </cell>
          <cell r="O180" t="str">
            <v>VII</v>
          </cell>
          <cell r="P180">
            <v>45291</v>
          </cell>
          <cell r="Q180">
            <v>41</v>
          </cell>
          <cell r="R180" t="str">
            <v>Apprendista</v>
          </cell>
          <cell r="S180">
            <v>7</v>
          </cell>
          <cell r="T180">
            <v>45315</v>
          </cell>
          <cell r="U180" t="str">
            <v>ClubCanott. Roggero Lauria Ass Sport Dil</v>
          </cell>
        </row>
        <row r="181">
          <cell r="C181" t="str">
            <v>Grotti Gaia</v>
          </cell>
          <cell r="D181">
            <v>1425</v>
          </cell>
          <cell r="E181">
            <v>1425</v>
          </cell>
          <cell r="F181">
            <v>1080853</v>
          </cell>
          <cell r="G181" t="str">
            <v>Gaia</v>
          </cell>
          <cell r="H181" t="str">
            <v>Grotti</v>
          </cell>
          <cell r="I181" t="str">
            <v>06/03/2004</v>
          </cell>
          <cell r="J181" t="str">
            <v>grotti.marcello@gmail.com</v>
          </cell>
          <cell r="K181" t="str">
            <v>F</v>
          </cell>
          <cell r="L181">
            <v>18</v>
          </cell>
          <cell r="M181" t="str">
            <v>ILCA 6</v>
          </cell>
          <cell r="N181" t="str">
            <v>ASD CLUB VELICO CASTIGLIONE DELLA PESCAIA</v>
          </cell>
          <cell r="O181" t="str">
            <v>II</v>
          </cell>
          <cell r="P181">
            <v>45291</v>
          </cell>
          <cell r="Q181">
            <v>19</v>
          </cell>
          <cell r="R181" t="str">
            <v>Under 21</v>
          </cell>
          <cell r="S181">
            <v>2</v>
          </cell>
          <cell r="T181">
            <v>45070</v>
          </cell>
          <cell r="U181" t="str">
            <v>GDV LNI Follonica</v>
          </cell>
        </row>
        <row r="182">
          <cell r="C182" t="str">
            <v>Guaragna Nicol</v>
          </cell>
          <cell r="D182">
            <v>1426</v>
          </cell>
          <cell r="E182">
            <v>1426</v>
          </cell>
          <cell r="F182">
            <v>882917</v>
          </cell>
          <cell r="G182" t="str">
            <v>Nicol</v>
          </cell>
          <cell r="H182" t="str">
            <v>Guaragna</v>
          </cell>
          <cell r="I182" t="str">
            <v>20/05/2003</v>
          </cell>
          <cell r="J182" t="str">
            <v>nicol.guaragna@icloud.com</v>
          </cell>
          <cell r="K182" t="str">
            <v>F</v>
          </cell>
          <cell r="L182">
            <v>19</v>
          </cell>
          <cell r="M182" t="str">
            <v>ILCA 6</v>
          </cell>
          <cell r="N182" t="str">
            <v>CIRCOLO VELA BELLANO ASD</v>
          </cell>
          <cell r="O182" t="str">
            <v>XV</v>
          </cell>
          <cell r="P182">
            <v>45291</v>
          </cell>
          <cell r="Q182">
            <v>20</v>
          </cell>
          <cell r="R182" t="str">
            <v>Under 21</v>
          </cell>
          <cell r="S182">
            <v>15</v>
          </cell>
          <cell r="T182">
            <v>45302</v>
          </cell>
          <cell r="U182" t="str">
            <v>C Vela Bellano Ass Sport Dilet</v>
          </cell>
        </row>
        <row r="183">
          <cell r="C183" t="str">
            <v>Guerra Filippo</v>
          </cell>
          <cell r="D183">
            <v>1428</v>
          </cell>
          <cell r="E183">
            <v>1428</v>
          </cell>
          <cell r="F183">
            <v>861346</v>
          </cell>
          <cell r="G183" t="str">
            <v>Filippo</v>
          </cell>
          <cell r="H183" t="str">
            <v>Guerra</v>
          </cell>
          <cell r="I183">
            <v>37495</v>
          </cell>
          <cell r="J183" t="str">
            <v>guerrafilippo27@gmail.com</v>
          </cell>
          <cell r="K183" t="str">
            <v>M</v>
          </cell>
          <cell r="L183">
            <v>21</v>
          </cell>
          <cell r="M183" t="str">
            <v>ILCA 7</v>
          </cell>
          <cell r="N183" t="str">
            <v>FRAGLIA DELLA VELA DI MALCESINE ASD</v>
          </cell>
          <cell r="O183" t="str">
            <v>XIV</v>
          </cell>
          <cell r="P183">
            <v>45291</v>
          </cell>
          <cell r="Q183">
            <v>21</v>
          </cell>
          <cell r="R183" t="str">
            <v>Seniores</v>
          </cell>
          <cell r="S183">
            <v>14</v>
          </cell>
          <cell r="T183">
            <v>45260</v>
          </cell>
          <cell r="U183" t="str">
            <v>Fraglia V Malcesine Ass Sport Dil</v>
          </cell>
        </row>
        <row r="184">
          <cell r="C184" t="str">
            <v>Gulienetti Giorgio</v>
          </cell>
          <cell r="D184">
            <v>1430</v>
          </cell>
          <cell r="E184">
            <v>1430</v>
          </cell>
          <cell r="F184">
            <v>593128</v>
          </cell>
          <cell r="G184" t="str">
            <v>Giorgio</v>
          </cell>
          <cell r="H184" t="str">
            <v>Gulienetti</v>
          </cell>
          <cell r="I184" t="str">
            <v>28/07/1961</v>
          </cell>
          <cell r="J184" t="str">
            <v>ggulienetti@gmail.com</v>
          </cell>
          <cell r="K184" t="str">
            <v>M</v>
          </cell>
          <cell r="L184">
            <v>61</v>
          </cell>
          <cell r="M184" t="str">
            <v>ILCA 7</v>
          </cell>
          <cell r="N184" t="str">
            <v>YACHT CLUB BRACCIANO EST ASD</v>
          </cell>
          <cell r="O184" t="str">
            <v>IV</v>
          </cell>
          <cell r="P184">
            <v>45291</v>
          </cell>
          <cell r="Q184">
            <v>62</v>
          </cell>
          <cell r="R184" t="str">
            <v>Gran Master</v>
          </cell>
          <cell r="S184">
            <v>4</v>
          </cell>
          <cell r="T184">
            <v>45327</v>
          </cell>
          <cell r="U184" t="str">
            <v>YCBracciano Est Ass Sport Dil</v>
          </cell>
        </row>
        <row r="185">
          <cell r="C185" t="str">
            <v>Irredento Francesco</v>
          </cell>
          <cell r="D185">
            <v>1436</v>
          </cell>
          <cell r="E185">
            <v>1436</v>
          </cell>
          <cell r="F185">
            <v>136696</v>
          </cell>
          <cell r="G185" t="str">
            <v>Francesco</v>
          </cell>
          <cell r="H185" t="str">
            <v>Irredento</v>
          </cell>
          <cell r="I185" t="str">
            <v>25/02/1976</v>
          </cell>
          <cell r="J185" t="str">
            <v>francescoirredento@gmail.com</v>
          </cell>
          <cell r="K185" t="str">
            <v>M</v>
          </cell>
          <cell r="L185">
            <v>46</v>
          </cell>
          <cell r="M185" t="str">
            <v>ILCA 7</v>
          </cell>
          <cell r="N185" t="str">
            <v>TRIESTINA DELLA VELA ASD</v>
          </cell>
          <cell r="O185" t="str">
            <v>XIII</v>
          </cell>
          <cell r="P185">
            <v>45291</v>
          </cell>
          <cell r="Q185">
            <v>47</v>
          </cell>
          <cell r="R185" t="str">
            <v>Master</v>
          </cell>
          <cell r="S185">
            <v>13</v>
          </cell>
          <cell r="T185">
            <v>45275</v>
          </cell>
          <cell r="U185" t="str">
            <v>Soc.Triestina Vela Ass Sport Dil</v>
          </cell>
        </row>
        <row r="186">
          <cell r="C186" t="str">
            <v>Iuorio Alina</v>
          </cell>
          <cell r="D186">
            <v>1437</v>
          </cell>
          <cell r="E186">
            <v>1437</v>
          </cell>
          <cell r="F186">
            <v>926890</v>
          </cell>
          <cell r="G186" t="str">
            <v>Alina</v>
          </cell>
          <cell r="H186" t="str">
            <v>Iuorio</v>
          </cell>
          <cell r="I186">
            <v>38105</v>
          </cell>
          <cell r="J186" t="str">
            <v>alinaiuorio04@gmail.com</v>
          </cell>
          <cell r="K186" t="str">
            <v>F</v>
          </cell>
          <cell r="L186">
            <v>18</v>
          </cell>
          <cell r="M186" t="str">
            <v>ILCA 6</v>
          </cell>
          <cell r="N186" t="str">
            <v>CLUB VELA PORTOCIVITANOVA ASSOCIAZIONE DILETTANTISTICA</v>
          </cell>
          <cell r="O186" t="str">
            <v>X</v>
          </cell>
          <cell r="P186">
            <v>45291</v>
          </cell>
          <cell r="Q186">
            <v>19</v>
          </cell>
          <cell r="R186" t="str">
            <v>Under 21</v>
          </cell>
          <cell r="S186">
            <v>10</v>
          </cell>
          <cell r="T186">
            <v>45204</v>
          </cell>
          <cell r="U186" t="str">
            <v>C.V.Portocivitanova Ass Dilet</v>
          </cell>
        </row>
        <row r="187">
          <cell r="C187" t="str">
            <v>Liberto Giacomo</v>
          </cell>
          <cell r="D187">
            <v>1442</v>
          </cell>
          <cell r="E187">
            <v>1442</v>
          </cell>
          <cell r="F187">
            <v>147496</v>
          </cell>
          <cell r="G187" t="str">
            <v>Giacomo</v>
          </cell>
          <cell r="H187" t="str">
            <v>Liberto</v>
          </cell>
          <cell r="I187">
            <v>25277</v>
          </cell>
          <cell r="J187" t="str">
            <v>giacomo.liberto@gmail.com</v>
          </cell>
          <cell r="K187" t="str">
            <v>M</v>
          </cell>
          <cell r="L187">
            <v>54</v>
          </cell>
          <cell r="M187" t="str">
            <v>ILCA 7</v>
          </cell>
          <cell r="N187" t="str">
            <v>ALBARIA ASD</v>
          </cell>
          <cell r="O187" t="str">
            <v>VII</v>
          </cell>
          <cell r="P187">
            <v>45291</v>
          </cell>
          <cell r="Q187">
            <v>54</v>
          </cell>
          <cell r="R187" t="str">
            <v>Master</v>
          </cell>
          <cell r="S187">
            <v>7</v>
          </cell>
          <cell r="T187">
            <v>45304</v>
          </cell>
          <cell r="U187" t="str">
            <v>Albaria Ass Sport Dilet</v>
          </cell>
        </row>
        <row r="188">
          <cell r="C188" t="str">
            <v>Loy Gabriele</v>
          </cell>
          <cell r="D188">
            <v>1447</v>
          </cell>
          <cell r="E188">
            <v>1447</v>
          </cell>
          <cell r="F188">
            <v>108078</v>
          </cell>
          <cell r="G188" t="str">
            <v>Gabriele</v>
          </cell>
          <cell r="H188" t="str">
            <v>Loy</v>
          </cell>
          <cell r="I188" t="str">
            <v>10/10/1951</v>
          </cell>
          <cell r="J188" t="str">
            <v>loy.gabriele@tiscali.it</v>
          </cell>
          <cell r="K188" t="str">
            <v>M</v>
          </cell>
          <cell r="L188">
            <v>71</v>
          </cell>
          <cell r="M188" t="str">
            <v>ILCA 6</v>
          </cell>
          <cell r="N188" t="str">
            <v>GRUPPO DILETTANTISTICO VELA LNI CAGLIARI</v>
          </cell>
          <cell r="O188" t="str">
            <v>III</v>
          </cell>
          <cell r="P188">
            <v>45291</v>
          </cell>
          <cell r="Q188">
            <v>72</v>
          </cell>
          <cell r="R188" t="str">
            <v>Gran Gran Master</v>
          </cell>
          <cell r="S188">
            <v>3</v>
          </cell>
          <cell r="T188">
            <v>45310</v>
          </cell>
          <cell r="U188" t="str">
            <v>GDV LNI Cagliari</v>
          </cell>
        </row>
        <row r="189">
          <cell r="C189" t="str">
            <v>Macina Antonio</v>
          </cell>
          <cell r="D189">
            <v>1448</v>
          </cell>
          <cell r="E189">
            <v>1448</v>
          </cell>
          <cell r="F189">
            <v>326337</v>
          </cell>
          <cell r="G189" t="str">
            <v>Antonio</v>
          </cell>
          <cell r="H189" t="str">
            <v>Macina</v>
          </cell>
          <cell r="I189" t="str">
            <v>28/11/1985</v>
          </cell>
          <cell r="J189" t="str">
            <v>tonymacina85@gmail.com</v>
          </cell>
          <cell r="K189" t="str">
            <v>M</v>
          </cell>
          <cell r="L189">
            <v>37</v>
          </cell>
          <cell r="M189" t="str">
            <v>ILCA 6</v>
          </cell>
          <cell r="N189" t="str">
            <v>CIRCOLO NAUTICO IL MAESTRALE ASSOCIAZIONE DILETTANTISTICA</v>
          </cell>
          <cell r="O189" t="str">
            <v>VIII</v>
          </cell>
          <cell r="P189">
            <v>45291</v>
          </cell>
          <cell r="Q189">
            <v>38</v>
          </cell>
          <cell r="R189" t="str">
            <v>Apprendista</v>
          </cell>
          <cell r="S189">
            <v>8</v>
          </cell>
          <cell r="T189">
            <v>45294</v>
          </cell>
          <cell r="U189" t="str">
            <v>CNautico Maestrale Ass Sport Dil</v>
          </cell>
        </row>
        <row r="190">
          <cell r="C190" t="str">
            <v>Mare Alessandro</v>
          </cell>
          <cell r="D190">
            <v>1455</v>
          </cell>
          <cell r="E190">
            <v>1455</v>
          </cell>
          <cell r="F190">
            <v>928677</v>
          </cell>
          <cell r="G190" t="str">
            <v>Alessandro</v>
          </cell>
          <cell r="H190" t="str">
            <v>Mare</v>
          </cell>
          <cell r="I190">
            <v>37655</v>
          </cell>
          <cell r="J190" t="str">
            <v>alexmare03@gmail.com</v>
          </cell>
          <cell r="K190" t="str">
            <v>M</v>
          </cell>
          <cell r="L190">
            <v>20</v>
          </cell>
          <cell r="M190" t="str">
            <v>ILCA 6</v>
          </cell>
          <cell r="N190" t="str">
            <v>CIRCOLO CANOTTIERI IRNO ASD</v>
          </cell>
          <cell r="O190" t="str">
            <v>V</v>
          </cell>
          <cell r="P190">
            <v>45291</v>
          </cell>
          <cell r="Q190">
            <v>20</v>
          </cell>
          <cell r="R190" t="str">
            <v>Under 21</v>
          </cell>
          <cell r="S190">
            <v>5</v>
          </cell>
          <cell r="T190">
            <v>45344</v>
          </cell>
          <cell r="U190" t="str">
            <v>Circ Canottieri Irno Ass Sport Dil</v>
          </cell>
        </row>
        <row r="191">
          <cell r="C191" t="str">
            <v>Menghetti Fabrizio</v>
          </cell>
          <cell r="D191">
            <v>1461</v>
          </cell>
          <cell r="E191">
            <v>1461</v>
          </cell>
          <cell r="F191">
            <v>559095</v>
          </cell>
          <cell r="G191" t="str">
            <v>Fabrizio</v>
          </cell>
          <cell r="H191" t="str">
            <v>Menghetti</v>
          </cell>
          <cell r="I191" t="str">
            <v>29/05/1955</v>
          </cell>
          <cell r="J191" t="str">
            <v>fabriziomenghetti@gmail.com</v>
          </cell>
          <cell r="K191" t="str">
            <v>M</v>
          </cell>
          <cell r="L191">
            <v>67</v>
          </cell>
          <cell r="M191" t="str">
            <v>ILCA 6</v>
          </cell>
          <cell r="N191" t="str">
            <v>ASD CLUB VELICO CASTIGLIONE DELLA PESCAIA</v>
          </cell>
          <cell r="O191" t="str">
            <v>II</v>
          </cell>
          <cell r="P191">
            <v>45291</v>
          </cell>
          <cell r="Q191">
            <v>68</v>
          </cell>
          <cell r="R191" t="str">
            <v>Gran Gran Master</v>
          </cell>
          <cell r="S191">
            <v>2</v>
          </cell>
          <cell r="T191">
            <v>45301</v>
          </cell>
          <cell r="U191" t="str">
            <v>Club Velico Castiglione della Pescaia ASD</v>
          </cell>
        </row>
        <row r="192">
          <cell r="C192" t="str">
            <v>Meotto Davide</v>
          </cell>
          <cell r="D192">
            <v>1462</v>
          </cell>
          <cell r="E192">
            <v>1462</v>
          </cell>
          <cell r="F192">
            <v>865163</v>
          </cell>
          <cell r="G192" t="str">
            <v>Davide</v>
          </cell>
          <cell r="H192" t="str">
            <v>Meotto</v>
          </cell>
          <cell r="I192" t="str">
            <v>13/07/2002</v>
          </cell>
          <cell r="J192" t="str">
            <v>davide.meotto@gmail.com</v>
          </cell>
          <cell r="K192" t="str">
            <v>M</v>
          </cell>
          <cell r="L192">
            <v>20</v>
          </cell>
          <cell r="M192" t="str">
            <v>ILCA 6</v>
          </cell>
          <cell r="N192" t="str">
            <v>YACHT CLUB LIGNANO - ASD</v>
          </cell>
          <cell r="O192" t="str">
            <v>XIII</v>
          </cell>
          <cell r="P192">
            <v>45291</v>
          </cell>
          <cell r="Q192">
            <v>21</v>
          </cell>
          <cell r="R192" t="str">
            <v>Seniores</v>
          </cell>
          <cell r="S192">
            <v>13</v>
          </cell>
          <cell r="T192">
            <v>45190</v>
          </cell>
          <cell r="U192" t="str">
            <v>Yacht Club Lignano Ass Sport Dil</v>
          </cell>
        </row>
        <row r="193">
          <cell r="C193" t="str">
            <v>Miletto Sergio</v>
          </cell>
          <cell r="D193">
            <v>1465</v>
          </cell>
          <cell r="E193">
            <v>1465</v>
          </cell>
          <cell r="F193">
            <v>929727</v>
          </cell>
          <cell r="G193" t="str">
            <v>Sergio</v>
          </cell>
          <cell r="H193" t="str">
            <v>Miletto</v>
          </cell>
          <cell r="I193" t="str">
            <v>08/07/2003</v>
          </cell>
          <cell r="J193" t="str">
            <v>sergio.miletto8@gmail.com</v>
          </cell>
          <cell r="K193" t="str">
            <v>M</v>
          </cell>
          <cell r="L193">
            <v>19</v>
          </cell>
          <cell r="M193" t="str">
            <v>ILCA 6</v>
          </cell>
          <cell r="N193" t="str">
            <v>GRUPPO DILETTANTISTICO VELA LNI NAPOLI</v>
          </cell>
          <cell r="O193" t="str">
            <v>V</v>
          </cell>
          <cell r="P193">
            <v>45291</v>
          </cell>
          <cell r="Q193">
            <v>20</v>
          </cell>
          <cell r="R193" t="str">
            <v>Under 21</v>
          </cell>
          <cell r="S193">
            <v>5</v>
          </cell>
          <cell r="T193">
            <v>45304</v>
          </cell>
          <cell r="U193" t="str">
            <v>GDV LNI Napoli</v>
          </cell>
        </row>
        <row r="194">
          <cell r="C194" t="str">
            <v>Montefusco Domenico</v>
          </cell>
          <cell r="D194">
            <v>1471</v>
          </cell>
          <cell r="E194">
            <v>1471</v>
          </cell>
          <cell r="F194">
            <v>1144204</v>
          </cell>
          <cell r="G194" t="str">
            <v>Domenico</v>
          </cell>
          <cell r="H194" t="str">
            <v>Montefusco</v>
          </cell>
          <cell r="I194" t="str">
            <v>05/01/1957</v>
          </cell>
          <cell r="J194" t="str">
            <v>d.montefusco@tiscali.it</v>
          </cell>
          <cell r="K194" t="str">
            <v>M</v>
          </cell>
          <cell r="L194">
            <v>66</v>
          </cell>
          <cell r="M194" t="str">
            <v>ILCA 7</v>
          </cell>
          <cell r="N194" t="str">
            <v>GRUPPO DILETTANTISTICO VELA LNI SALERNO</v>
          </cell>
          <cell r="O194" t="str">
            <v>V</v>
          </cell>
          <cell r="P194">
            <v>45291</v>
          </cell>
          <cell r="Q194">
            <v>66</v>
          </cell>
          <cell r="R194" t="str">
            <v>Gran Gran Master</v>
          </cell>
          <cell r="S194">
            <v>5</v>
          </cell>
          <cell r="T194">
            <v>45070</v>
          </cell>
          <cell r="U194" t="str">
            <v>GDV LNI Salerno</v>
          </cell>
        </row>
        <row r="195">
          <cell r="C195" t="str">
            <v>Morbiducci Tito</v>
          </cell>
          <cell r="D195">
            <v>1474</v>
          </cell>
          <cell r="E195">
            <v>1474</v>
          </cell>
          <cell r="F195">
            <v>948787</v>
          </cell>
          <cell r="G195" t="str">
            <v>Tito</v>
          </cell>
          <cell r="H195" t="str">
            <v>Morbiducci</v>
          </cell>
          <cell r="I195" t="str">
            <v>14/02/2003</v>
          </cell>
          <cell r="J195" t="str">
            <v>mmorbiducci@hotmail.com</v>
          </cell>
          <cell r="K195" t="str">
            <v>M</v>
          </cell>
          <cell r="L195">
            <v>20</v>
          </cell>
          <cell r="M195" t="str">
            <v>ILCA 6</v>
          </cell>
          <cell r="N195" t="str">
            <v>YACHT CLUB CANNIGIONE ASD</v>
          </cell>
          <cell r="O195" t="str">
            <v>III</v>
          </cell>
          <cell r="P195">
            <v>45291</v>
          </cell>
          <cell r="Q195">
            <v>20</v>
          </cell>
          <cell r="R195" t="str">
            <v>Under 21</v>
          </cell>
          <cell r="S195">
            <v>3</v>
          </cell>
          <cell r="T195">
            <v>45328</v>
          </cell>
          <cell r="U195" t="str">
            <v>Yacht Club Cannigione AssocSportivaDilet</v>
          </cell>
        </row>
        <row r="196">
          <cell r="C196" t="str">
            <v>Nevierov Michele</v>
          </cell>
          <cell r="D196">
            <v>1480</v>
          </cell>
          <cell r="E196">
            <v>1480</v>
          </cell>
          <cell r="F196">
            <v>866139</v>
          </cell>
          <cell r="G196" t="str">
            <v>Michele</v>
          </cell>
          <cell r="H196" t="str">
            <v>Nevierov</v>
          </cell>
          <cell r="I196" t="str">
            <v>09/08/2003</v>
          </cell>
          <cell r="J196" t="str">
            <v>m.nevierov@gmail.com</v>
          </cell>
          <cell r="K196" t="str">
            <v>M</v>
          </cell>
          <cell r="L196">
            <v>19</v>
          </cell>
          <cell r="M196" t="str">
            <v>ILCA 7</v>
          </cell>
          <cell r="N196" t="str">
            <v>ASD SISTIANA 89</v>
          </cell>
          <cell r="O196" t="str">
            <v>XIII</v>
          </cell>
          <cell r="P196">
            <v>45291</v>
          </cell>
          <cell r="Q196">
            <v>20</v>
          </cell>
          <cell r="R196" t="str">
            <v>Under 21</v>
          </cell>
          <cell r="S196">
            <v>13</v>
          </cell>
          <cell r="T196">
            <v>45255</v>
          </cell>
          <cell r="U196" t="str">
            <v>Sistiana 89 Assoc.Sportiva Dilett.</v>
          </cell>
        </row>
        <row r="197">
          <cell r="C197" t="str">
            <v>Ottelli Guido</v>
          </cell>
          <cell r="D197">
            <v>1485</v>
          </cell>
          <cell r="E197">
            <v>1485</v>
          </cell>
          <cell r="F197">
            <v>176132</v>
          </cell>
          <cell r="G197" t="str">
            <v>Guido</v>
          </cell>
          <cell r="H197" t="str">
            <v>Ottelli</v>
          </cell>
          <cell r="I197">
            <v>26330</v>
          </cell>
          <cell r="J197" t="str">
            <v>guido.ottelli@unicredit.eu</v>
          </cell>
          <cell r="K197" t="str">
            <v>M</v>
          </cell>
          <cell r="L197">
            <v>51</v>
          </cell>
          <cell r="M197" t="str">
            <v>ILCA 6</v>
          </cell>
          <cell r="N197" t="str">
            <v>UNIONE VELICA MACCAGNO ASD</v>
          </cell>
          <cell r="O197" t="str">
            <v>XV</v>
          </cell>
          <cell r="P197">
            <v>45291</v>
          </cell>
          <cell r="Q197">
            <v>51</v>
          </cell>
          <cell r="R197" t="str">
            <v>Master</v>
          </cell>
          <cell r="S197">
            <v>15</v>
          </cell>
          <cell r="T197">
            <v>45349</v>
          </cell>
          <cell r="U197" t="str">
            <v>U V Maccagno Ass Sport Dil</v>
          </cell>
        </row>
        <row r="198">
          <cell r="C198" t="str">
            <v>Palamara Valerio</v>
          </cell>
          <cell r="D198">
            <v>1487</v>
          </cell>
          <cell r="E198">
            <v>1487</v>
          </cell>
          <cell r="F198">
            <v>893046</v>
          </cell>
          <cell r="G198" t="str">
            <v>Valerio</v>
          </cell>
          <cell r="H198" t="str">
            <v>Palamara</v>
          </cell>
          <cell r="I198">
            <v>37163</v>
          </cell>
          <cell r="J198" t="str">
            <v>fpalamara@compagniadellostretto.it</v>
          </cell>
          <cell r="K198" t="str">
            <v>M</v>
          </cell>
          <cell r="L198">
            <v>21</v>
          </cell>
          <cell r="M198" t="str">
            <v>ILCA 7</v>
          </cell>
          <cell r="N198" t="str">
            <v>COMPAGNIA DELLO STRETTO SOCIETA' SPORTIVA DILETTANTISTICA</v>
          </cell>
          <cell r="O198" t="str">
            <v>VI</v>
          </cell>
          <cell r="P198">
            <v>45291</v>
          </cell>
          <cell r="Q198">
            <v>22</v>
          </cell>
          <cell r="R198" t="str">
            <v>Seniores</v>
          </cell>
          <cell r="S198">
            <v>8</v>
          </cell>
          <cell r="T198">
            <v>0</v>
          </cell>
          <cell r="U198" t="str">
            <v>Circolo Vela Bari ASD</v>
          </cell>
        </row>
        <row r="199">
          <cell r="C199" t="str">
            <v>Perosa Emma</v>
          </cell>
          <cell r="D199">
            <v>1500</v>
          </cell>
          <cell r="E199">
            <v>1500</v>
          </cell>
          <cell r="F199">
            <v>1016034</v>
          </cell>
          <cell r="G199" t="str">
            <v>Emma</v>
          </cell>
          <cell r="H199" t="str">
            <v>Perosa</v>
          </cell>
          <cell r="I199">
            <v>38309</v>
          </cell>
          <cell r="J199" t="str">
            <v>perosaemma2@gmail.com</v>
          </cell>
          <cell r="K199" t="str">
            <v>F</v>
          </cell>
          <cell r="L199">
            <v>18</v>
          </cell>
          <cell r="M199" t="str">
            <v>ILCA 6</v>
          </cell>
          <cell r="N199" t="str">
            <v>YACHT CLUB LIGNANO - ASD</v>
          </cell>
          <cell r="O199" t="str">
            <v>XIII</v>
          </cell>
          <cell r="P199">
            <v>45291</v>
          </cell>
          <cell r="Q199">
            <v>19</v>
          </cell>
          <cell r="R199" t="str">
            <v>Under 21</v>
          </cell>
          <cell r="S199">
            <v>13</v>
          </cell>
          <cell r="T199">
            <v>45338</v>
          </cell>
          <cell r="U199" t="str">
            <v>Yacht Club Lignano Ass Sport Dil</v>
          </cell>
        </row>
        <row r="200">
          <cell r="C200" t="str">
            <v>Persico Antonio</v>
          </cell>
          <cell r="D200">
            <v>1501</v>
          </cell>
          <cell r="E200">
            <v>1501</v>
          </cell>
          <cell r="F200">
            <v>869365</v>
          </cell>
          <cell r="G200" t="str">
            <v>Antonio</v>
          </cell>
          <cell r="H200" t="str">
            <v>Persico</v>
          </cell>
          <cell r="I200" t="str">
            <v>17/12/2001</v>
          </cell>
          <cell r="J200" t="str">
            <v>antoniopersico2001@gmail.com</v>
          </cell>
          <cell r="K200" t="str">
            <v>M</v>
          </cell>
          <cell r="L200">
            <v>21</v>
          </cell>
          <cell r="M200" t="str">
            <v>ILCA 6</v>
          </cell>
          <cell r="N200" t="str">
            <v>GRUPPO DILETTANTISTICO VELA LNI NAPOLI</v>
          </cell>
          <cell r="O200" t="str">
            <v>V</v>
          </cell>
          <cell r="P200">
            <v>45291</v>
          </cell>
          <cell r="Q200">
            <v>22</v>
          </cell>
          <cell r="R200" t="str">
            <v>Seniores</v>
          </cell>
          <cell r="S200">
            <v>5</v>
          </cell>
          <cell r="T200">
            <v>45339</v>
          </cell>
          <cell r="U200" t="str">
            <v>GDV LNI Napoli</v>
          </cell>
        </row>
        <row r="201">
          <cell r="C201" t="str">
            <v>Ratti Raffaello</v>
          </cell>
          <cell r="D201">
            <v>1515</v>
          </cell>
          <cell r="E201">
            <v>1515</v>
          </cell>
          <cell r="F201">
            <v>666045</v>
          </cell>
          <cell r="G201" t="str">
            <v>Raffaello</v>
          </cell>
          <cell r="H201" t="str">
            <v>Ratti</v>
          </cell>
          <cell r="I201" t="str">
            <v>31/05/1968</v>
          </cell>
          <cell r="J201" t="str">
            <v>raffarat@alice.it</v>
          </cell>
          <cell r="K201" t="str">
            <v>M</v>
          </cell>
          <cell r="L201">
            <v>54</v>
          </cell>
          <cell r="M201" t="str">
            <v>ILCA 6</v>
          </cell>
          <cell r="N201" t="str">
            <v>CIRCOLO NAUTICO CATTOLICA ASSOCIAZIONE DILETTANTISTICA</v>
          </cell>
          <cell r="O201" t="str">
            <v>XI</v>
          </cell>
          <cell r="P201">
            <v>45291</v>
          </cell>
          <cell r="Q201">
            <v>55</v>
          </cell>
          <cell r="R201" t="str">
            <v>Gran Master</v>
          </cell>
          <cell r="S201">
            <v>11</v>
          </cell>
          <cell r="T201">
            <v>45310</v>
          </cell>
          <cell r="U201" t="str">
            <v>Circolo Nautico Cattolica AssDil</v>
          </cell>
        </row>
        <row r="202">
          <cell r="C202" t="str">
            <v>Ravagnati Matteo</v>
          </cell>
          <cell r="D202">
            <v>1516</v>
          </cell>
          <cell r="E202">
            <v>1516</v>
          </cell>
          <cell r="F202">
            <v>984935</v>
          </cell>
          <cell r="G202" t="str">
            <v>Matteo</v>
          </cell>
          <cell r="H202" t="str">
            <v>Ravagnati</v>
          </cell>
          <cell r="I202" t="str">
            <v>06/04/2003</v>
          </cell>
          <cell r="J202" t="str">
            <v>matteo.ravagnati@gmail.com</v>
          </cell>
          <cell r="K202" t="str">
            <v>M</v>
          </cell>
          <cell r="L202">
            <v>19</v>
          </cell>
          <cell r="M202" t="str">
            <v>ILCA 6</v>
          </cell>
          <cell r="N202" t="str">
            <v>CIRCOLO VELA BELLANO ASD</v>
          </cell>
          <cell r="O202" t="str">
            <v>XV</v>
          </cell>
          <cell r="P202">
            <v>45291</v>
          </cell>
          <cell r="Q202">
            <v>20</v>
          </cell>
          <cell r="R202" t="str">
            <v>Under 21</v>
          </cell>
          <cell r="S202">
            <v>15</v>
          </cell>
          <cell r="T202">
            <v>45306</v>
          </cell>
          <cell r="U202" t="str">
            <v>C Vela Bellano Ass Sport Dilet</v>
          </cell>
        </row>
        <row r="203">
          <cell r="C203" t="str">
            <v>Ravizza Cesare</v>
          </cell>
          <cell r="D203">
            <v>1517</v>
          </cell>
          <cell r="E203">
            <v>1517</v>
          </cell>
          <cell r="F203">
            <v>852840</v>
          </cell>
          <cell r="G203" t="str">
            <v>Cesare</v>
          </cell>
          <cell r="H203" t="str">
            <v>Ravizza</v>
          </cell>
          <cell r="I203" t="str">
            <v>06/03/1999</v>
          </cell>
          <cell r="J203" t="str">
            <v>cesare.ravizza@outlook.it</v>
          </cell>
          <cell r="K203" t="str">
            <v>M</v>
          </cell>
          <cell r="L203">
            <v>23</v>
          </cell>
          <cell r="M203" t="str">
            <v>ILCA 6</v>
          </cell>
          <cell r="N203" t="str">
            <v>CIRCOLO VELICO TIVANO ASD</v>
          </cell>
          <cell r="O203" t="str">
            <v>XV</v>
          </cell>
          <cell r="P203">
            <v>45291</v>
          </cell>
          <cell r="Q203">
            <v>24</v>
          </cell>
          <cell r="R203" t="str">
            <v>Seniores</v>
          </cell>
          <cell r="S203">
            <v>15</v>
          </cell>
          <cell r="T203">
            <v>45199</v>
          </cell>
          <cell r="U203" t="str">
            <v>Circolo VelicoTivano AssSportDil</v>
          </cell>
        </row>
        <row r="204">
          <cell r="C204" t="str">
            <v>Recco Remo</v>
          </cell>
          <cell r="D204">
            <v>1518</v>
          </cell>
          <cell r="E204">
            <v>1518</v>
          </cell>
          <cell r="F204">
            <v>992435</v>
          </cell>
          <cell r="G204" t="str">
            <v>Remo</v>
          </cell>
          <cell r="H204" t="str">
            <v>Recco</v>
          </cell>
          <cell r="I204" t="str">
            <v>12/10/2004</v>
          </cell>
          <cell r="J204" t="str">
            <v>patnocella@hotmail.com</v>
          </cell>
          <cell r="K204" t="str">
            <v>M</v>
          </cell>
          <cell r="L204">
            <v>18</v>
          </cell>
          <cell r="M204" t="str">
            <v>ILCA 6</v>
          </cell>
          <cell r="N204" t="str">
            <v>GDV LNI FORMIA</v>
          </cell>
          <cell r="O204" t="str">
            <v>IV</v>
          </cell>
          <cell r="P204">
            <v>45291</v>
          </cell>
          <cell r="Q204">
            <v>19</v>
          </cell>
          <cell r="R204" t="str">
            <v>Under 21</v>
          </cell>
          <cell r="S204">
            <v>4</v>
          </cell>
          <cell r="T204">
            <v>45303</v>
          </cell>
          <cell r="U204" t="str">
            <v xml:space="preserve"> LNI sezione di Formia</v>
          </cell>
        </row>
        <row r="205">
          <cell r="C205" t="str">
            <v>Sabadini Andrej</v>
          </cell>
          <cell r="D205">
            <v>1527</v>
          </cell>
          <cell r="E205">
            <v>1527</v>
          </cell>
          <cell r="F205">
            <v>979187</v>
          </cell>
          <cell r="G205" t="str">
            <v>Andrej</v>
          </cell>
          <cell r="H205" t="str">
            <v>Sabadini</v>
          </cell>
          <cell r="I205">
            <v>37460</v>
          </cell>
          <cell r="J205" t="str">
            <v>sabadini@studiosabadinifarina.it</v>
          </cell>
          <cell r="K205" t="str">
            <v>M</v>
          </cell>
          <cell r="L205">
            <v>20</v>
          </cell>
          <cell r="M205" t="str">
            <v>ILCA 6</v>
          </cell>
          <cell r="N205" t="str">
            <v>CENTRO VELICO PUNTA MARINA ASD</v>
          </cell>
          <cell r="O205" t="str">
            <v>XI</v>
          </cell>
          <cell r="P205">
            <v>45291</v>
          </cell>
          <cell r="Q205">
            <v>21</v>
          </cell>
          <cell r="R205" t="str">
            <v>Seniores</v>
          </cell>
          <cell r="S205">
            <v>11</v>
          </cell>
          <cell r="T205">
            <v>45377</v>
          </cell>
          <cell r="U205" t="str">
            <v>C V Punta Marina Ass Sport Dil</v>
          </cell>
        </row>
        <row r="206">
          <cell r="C206" t="str">
            <v>Sancin Marko</v>
          </cell>
          <cell r="D206">
            <v>1530</v>
          </cell>
          <cell r="E206">
            <v>1530</v>
          </cell>
          <cell r="F206">
            <v>885973</v>
          </cell>
          <cell r="G206" t="str">
            <v>Marko</v>
          </cell>
          <cell r="H206" t="str">
            <v>Sancin</v>
          </cell>
          <cell r="I206" t="str">
            <v>17/04/2003</v>
          </cell>
          <cell r="J206" t="str">
            <v>marko.sancin03@gmail.com</v>
          </cell>
          <cell r="K206" t="str">
            <v>M</v>
          </cell>
          <cell r="L206">
            <v>19</v>
          </cell>
          <cell r="M206" t="str">
            <v>ILCA 6</v>
          </cell>
          <cell r="N206" t="str">
            <v>SIRENA CLUB NAUTICO TRIESTINO ASD</v>
          </cell>
          <cell r="O206" t="str">
            <v>XIII</v>
          </cell>
          <cell r="P206">
            <v>45291</v>
          </cell>
          <cell r="Q206">
            <v>20</v>
          </cell>
          <cell r="R206" t="str">
            <v>Under 21</v>
          </cell>
          <cell r="S206">
            <v>13</v>
          </cell>
          <cell r="T206">
            <v>45367</v>
          </cell>
          <cell r="U206" t="str">
            <v>Sirena C.N.Triestino Ass Sport Dil</v>
          </cell>
        </row>
        <row r="207">
          <cell r="C207" t="str">
            <v>Savelli Sara</v>
          </cell>
          <cell r="D207">
            <v>1531</v>
          </cell>
          <cell r="E207">
            <v>1531</v>
          </cell>
          <cell r="F207">
            <v>1091560</v>
          </cell>
          <cell r="G207" t="str">
            <v>Sara</v>
          </cell>
          <cell r="H207" t="str">
            <v>Savelli</v>
          </cell>
          <cell r="I207" t="str">
            <v>07/04/2003</v>
          </cell>
          <cell r="J207" t="str">
            <v>saretta.savelli@gmail.com</v>
          </cell>
          <cell r="K207" t="str">
            <v>F</v>
          </cell>
          <cell r="L207">
            <v>19</v>
          </cell>
          <cell r="M207" t="str">
            <v>ILCA 6</v>
          </cell>
          <cell r="N207" t="str">
            <v>FRAGLIA VELA RIVA ASD</v>
          </cell>
          <cell r="O207" t="str">
            <v>XIV</v>
          </cell>
          <cell r="P207">
            <v>45291</v>
          </cell>
          <cell r="Q207">
            <v>20</v>
          </cell>
          <cell r="R207" t="str">
            <v>Under 21</v>
          </cell>
          <cell r="S207">
            <v>3</v>
          </cell>
          <cell r="T207">
            <v>45308</v>
          </cell>
          <cell r="U207" t="str">
            <v>Ass Sport Dil Yacht Club Cagliari</v>
          </cell>
        </row>
        <row r="208">
          <cell r="C208" t="str">
            <v>Sbacchi Carlo</v>
          </cell>
          <cell r="D208">
            <v>1533</v>
          </cell>
          <cell r="E208">
            <v>1533</v>
          </cell>
          <cell r="F208">
            <v>790721</v>
          </cell>
          <cell r="G208" t="str">
            <v>Carlo</v>
          </cell>
          <cell r="H208" t="str">
            <v>Sbacchi</v>
          </cell>
          <cell r="I208" t="str">
            <v>28/11/2000</v>
          </cell>
          <cell r="J208" t="str">
            <v>carlosbacchi00@gmail.com</v>
          </cell>
          <cell r="K208" t="str">
            <v>M</v>
          </cell>
          <cell r="L208">
            <v>22</v>
          </cell>
          <cell r="M208" t="str">
            <v>ILCA 6</v>
          </cell>
          <cell r="N208" t="str">
            <v>CIRCOLO VELICO SFERRACAVALLO</v>
          </cell>
          <cell r="O208" t="str">
            <v>VII</v>
          </cell>
          <cell r="P208">
            <v>45291</v>
          </cell>
          <cell r="Q208">
            <v>23</v>
          </cell>
          <cell r="R208" t="str">
            <v>Seniores</v>
          </cell>
          <cell r="S208">
            <v>7</v>
          </cell>
          <cell r="T208">
            <v>0</v>
          </cell>
          <cell r="U208" t="str">
            <v>ClubCanott. Roggero Lauria Ass Sport Dil</v>
          </cell>
        </row>
        <row r="209">
          <cell r="C209" t="str">
            <v>Segnini Nicol</v>
          </cell>
          <cell r="D209">
            <v>1538</v>
          </cell>
          <cell r="E209">
            <v>1538</v>
          </cell>
          <cell r="F209">
            <v>885863</v>
          </cell>
          <cell r="G209" t="str">
            <v>Nicol</v>
          </cell>
          <cell r="H209" t="str">
            <v>Segnini</v>
          </cell>
          <cell r="I209" t="str">
            <v>31/08/2002</v>
          </cell>
          <cell r="J209" t="str">
            <v>nicolsegnini31@gmail.com</v>
          </cell>
          <cell r="K209" t="str">
            <v>F</v>
          </cell>
          <cell r="L209">
            <v>20</v>
          </cell>
          <cell r="M209" t="str">
            <v>ILCA 6</v>
          </cell>
          <cell r="N209" t="str">
            <v>CLUB DEL MARE ASD</v>
          </cell>
          <cell r="O209" t="str">
            <v>II</v>
          </cell>
          <cell r="P209">
            <v>45291</v>
          </cell>
          <cell r="Q209">
            <v>21</v>
          </cell>
          <cell r="R209" t="str">
            <v>Seniores</v>
          </cell>
          <cell r="S209">
            <v>2</v>
          </cell>
          <cell r="T209">
            <v>45266</v>
          </cell>
          <cell r="U209" t="str">
            <v>Club del Mare ASD</v>
          </cell>
        </row>
        <row r="210">
          <cell r="C210" t="str">
            <v>Sferra Riccardo</v>
          </cell>
          <cell r="D210">
            <v>1540</v>
          </cell>
          <cell r="E210">
            <v>1540</v>
          </cell>
          <cell r="F210">
            <v>109756</v>
          </cell>
          <cell r="G210" t="str">
            <v>Riccardo</v>
          </cell>
          <cell r="H210" t="str">
            <v>Sferra</v>
          </cell>
          <cell r="I210" t="str">
            <v>23/04/1969</v>
          </cell>
          <cell r="J210" t="str">
            <v>riccardo.sferra@gmail.com</v>
          </cell>
          <cell r="K210" t="str">
            <v>M</v>
          </cell>
          <cell r="L210">
            <v>53</v>
          </cell>
          <cell r="M210" t="str">
            <v>ILCA 7</v>
          </cell>
          <cell r="N210" t="str">
            <v>CIRCEO YACHT VELA CLUB ASSOCIAZIONE DILETTANTISTICA</v>
          </cell>
          <cell r="O210" t="str">
            <v>IV</v>
          </cell>
          <cell r="P210">
            <v>45291</v>
          </cell>
          <cell r="Q210">
            <v>54</v>
          </cell>
          <cell r="R210" t="str">
            <v>Master</v>
          </cell>
          <cell r="S210">
            <v>4</v>
          </cell>
          <cell r="T210">
            <v>45318</v>
          </cell>
          <cell r="U210" t="str">
            <v>Circeo Yacht VelaC Ass Sport Dil</v>
          </cell>
        </row>
        <row r="211">
          <cell r="C211" t="str">
            <v>Stocchetti Leonardo</v>
          </cell>
          <cell r="D211">
            <v>1546</v>
          </cell>
          <cell r="E211">
            <v>1546</v>
          </cell>
          <cell r="F211">
            <v>977437</v>
          </cell>
          <cell r="G211" t="str">
            <v>Leonardo</v>
          </cell>
          <cell r="H211" t="str">
            <v>Stocchetti</v>
          </cell>
          <cell r="I211" t="str">
            <v>01/08/2005</v>
          </cell>
          <cell r="J211" t="str">
            <v>leonardo.stocchetti@gmail.com</v>
          </cell>
          <cell r="K211" t="str">
            <v>M</v>
          </cell>
          <cell r="L211">
            <v>17</v>
          </cell>
          <cell r="M211" t="str">
            <v>ILCA 7</v>
          </cell>
          <cell r="N211" t="str">
            <v>ASSOCIAZIONE VELICA LIDO SPORTIVA DILETTANTISTICA</v>
          </cell>
          <cell r="O211" t="str">
            <v>XII</v>
          </cell>
          <cell r="P211">
            <v>45291</v>
          </cell>
          <cell r="Q211">
            <v>18</v>
          </cell>
          <cell r="R211" t="str">
            <v>Under 19</v>
          </cell>
          <cell r="S211">
            <v>12</v>
          </cell>
          <cell r="T211">
            <v>45299</v>
          </cell>
          <cell r="U211" t="str">
            <v>Ass.Velica Lido Sportiva Dilettant</v>
          </cell>
        </row>
        <row r="212">
          <cell r="C212" t="str">
            <v>Tanferna Enrico</v>
          </cell>
          <cell r="D212">
            <v>1549</v>
          </cell>
          <cell r="E212">
            <v>1549</v>
          </cell>
          <cell r="F212">
            <v>1037446</v>
          </cell>
          <cell r="G212" t="str">
            <v>Enrico</v>
          </cell>
          <cell r="H212" t="str">
            <v>Tanferna</v>
          </cell>
          <cell r="I212" t="str">
            <v>08/09/2004</v>
          </cell>
          <cell r="J212" t="str">
            <v>ettoretanferna@gmail.com</v>
          </cell>
          <cell r="K212" t="str">
            <v>M</v>
          </cell>
          <cell r="L212">
            <v>18</v>
          </cell>
          <cell r="M212" t="str">
            <v>ILCA 7</v>
          </cell>
          <cell r="N212" t="str">
            <v>YACHT CLUB OLBIA ASD</v>
          </cell>
          <cell r="O212" t="str">
            <v>III</v>
          </cell>
          <cell r="P212">
            <v>45291</v>
          </cell>
          <cell r="Q212">
            <v>19</v>
          </cell>
          <cell r="R212" t="str">
            <v>Under 21</v>
          </cell>
          <cell r="S212">
            <v>3</v>
          </cell>
          <cell r="T212">
            <v>45184</v>
          </cell>
          <cell r="U212" t="str">
            <v>Yacht Club Olbia Assoc.Sport.Dilett</v>
          </cell>
        </row>
        <row r="213">
          <cell r="C213" t="str">
            <v>Tonetti Lorenzo</v>
          </cell>
          <cell r="D213">
            <v>1555</v>
          </cell>
          <cell r="E213">
            <v>1555</v>
          </cell>
          <cell r="F213">
            <v>929352</v>
          </cell>
          <cell r="G213" t="str">
            <v>Lorenzo</v>
          </cell>
          <cell r="H213" t="str">
            <v>Tonetti</v>
          </cell>
          <cell r="I213">
            <v>37225</v>
          </cell>
          <cell r="J213" t="str">
            <v>lorenzotonetti2001@gmail.com</v>
          </cell>
          <cell r="K213" t="str">
            <v>M</v>
          </cell>
          <cell r="L213">
            <v>21</v>
          </cell>
          <cell r="M213" t="str">
            <v>ILCA 6</v>
          </cell>
          <cell r="N213" t="str">
            <v>ASD CLUB VELICO CASTIGLIONE DELLA PESCAIA</v>
          </cell>
          <cell r="O213" t="str">
            <v>II</v>
          </cell>
          <cell r="P213">
            <v>45291</v>
          </cell>
          <cell r="Q213">
            <v>22</v>
          </cell>
          <cell r="R213" t="str">
            <v>Seniores</v>
          </cell>
          <cell r="S213">
            <v>2</v>
          </cell>
          <cell r="T213">
            <v>45315</v>
          </cell>
          <cell r="U213" t="str">
            <v>Club Velico Castiglione della Pescaia ASD</v>
          </cell>
        </row>
        <row r="214">
          <cell r="C214" t="str">
            <v>Trobia Giuliano</v>
          </cell>
          <cell r="D214">
            <v>1557</v>
          </cell>
          <cell r="E214">
            <v>1557</v>
          </cell>
          <cell r="F214">
            <v>979623</v>
          </cell>
          <cell r="G214" t="str">
            <v>Giuliano</v>
          </cell>
          <cell r="H214" t="str">
            <v>Trobia</v>
          </cell>
          <cell r="I214" t="str">
            <v>18/04/2006</v>
          </cell>
          <cell r="J214" t="str">
            <v>trobia@tin.it</v>
          </cell>
          <cell r="K214" t="str">
            <v>M</v>
          </cell>
          <cell r="L214">
            <v>16</v>
          </cell>
          <cell r="M214" t="str">
            <v>ILCA 6</v>
          </cell>
          <cell r="N214" t="str">
            <v>CIRCOLO NAUTICO NIC ASD</v>
          </cell>
          <cell r="O214" t="str">
            <v>VII</v>
          </cell>
          <cell r="P214">
            <v>45291</v>
          </cell>
          <cell r="Q214">
            <v>17</v>
          </cell>
          <cell r="R214" t="str">
            <v>Under 18</v>
          </cell>
          <cell r="S214">
            <v>7</v>
          </cell>
          <cell r="T214">
            <v>45309</v>
          </cell>
          <cell r="U214" t="str">
            <v>Circolo Nautico NIC Ass Sport Dil</v>
          </cell>
        </row>
        <row r="215">
          <cell r="C215" t="str">
            <v>Tul Sebastjan</v>
          </cell>
          <cell r="D215">
            <v>1558</v>
          </cell>
          <cell r="E215">
            <v>1558</v>
          </cell>
          <cell r="F215">
            <v>935323</v>
          </cell>
          <cell r="G215" t="str">
            <v>Sebastjan</v>
          </cell>
          <cell r="H215" t="str">
            <v>Tul</v>
          </cell>
          <cell r="I215" t="str">
            <v>06/06/2004</v>
          </cell>
          <cell r="J215" t="str">
            <v>massimo.brosch@bfbtrieste.com</v>
          </cell>
          <cell r="K215" t="str">
            <v>M</v>
          </cell>
          <cell r="L215">
            <v>18</v>
          </cell>
          <cell r="M215" t="str">
            <v>ILCA 6</v>
          </cell>
          <cell r="N215" t="str">
            <v>CIRCOLO DELLA VELA MUGGIA ASSOCIAZIONE DILETTANTISTICA</v>
          </cell>
          <cell r="O215" t="str">
            <v>XIII</v>
          </cell>
          <cell r="P215">
            <v>45291</v>
          </cell>
          <cell r="Q215">
            <v>19</v>
          </cell>
          <cell r="R215" t="str">
            <v>Under 21</v>
          </cell>
          <cell r="S215">
            <v>13</v>
          </cell>
          <cell r="T215">
            <v>45099</v>
          </cell>
          <cell r="U215" t="str">
            <v>Circolo Vela Muggia Ass Dilet</v>
          </cell>
        </row>
        <row r="216">
          <cell r="C216" t="str">
            <v>Valente Alfio</v>
          </cell>
          <cell r="D216">
            <v>1559</v>
          </cell>
          <cell r="E216">
            <v>1559</v>
          </cell>
          <cell r="F216">
            <v>632188</v>
          </cell>
          <cell r="G216" t="str">
            <v>Alfio</v>
          </cell>
          <cell r="H216" t="str">
            <v>Valente</v>
          </cell>
          <cell r="I216" t="str">
            <v>05/07/1950</v>
          </cell>
          <cell r="J216" t="str">
            <v>alfio.valente@gmail.com</v>
          </cell>
          <cell r="K216" t="str">
            <v>M</v>
          </cell>
          <cell r="L216">
            <v>72</v>
          </cell>
          <cell r="M216" t="str">
            <v>ILCA 6</v>
          </cell>
          <cell r="N216" t="str">
            <v>CIRCOLO VELICO TIVANO ASD</v>
          </cell>
          <cell r="O216" t="str">
            <v>XV</v>
          </cell>
          <cell r="P216">
            <v>45291</v>
          </cell>
          <cell r="Q216">
            <v>73</v>
          </cell>
          <cell r="R216" t="str">
            <v>Gran Gran Master</v>
          </cell>
          <cell r="S216">
            <v>15</v>
          </cell>
          <cell r="T216">
            <v>45280</v>
          </cell>
          <cell r="U216" t="str">
            <v>Circolo VelicoTivano AssSportDil</v>
          </cell>
        </row>
        <row r="217">
          <cell r="C217" t="str">
            <v>Verra Alessandro</v>
          </cell>
          <cell r="D217">
            <v>1566</v>
          </cell>
          <cell r="E217">
            <v>1566</v>
          </cell>
          <cell r="F217">
            <v>747526</v>
          </cell>
          <cell r="G217" t="str">
            <v>Alessandro</v>
          </cell>
          <cell r="H217" t="str">
            <v>Verra</v>
          </cell>
          <cell r="I217" t="str">
            <v>10/08/1962</v>
          </cell>
          <cell r="J217" t="str">
            <v>aleverra@libero.it</v>
          </cell>
          <cell r="K217" t="str">
            <v>M</v>
          </cell>
          <cell r="L217">
            <v>60</v>
          </cell>
          <cell r="M217" t="str">
            <v>ILCA 6</v>
          </cell>
          <cell r="N217" t="str">
            <v>CIRCOLO NAUTICO ANDORA ASD</v>
          </cell>
          <cell r="O217" t="str">
            <v>I</v>
          </cell>
          <cell r="P217">
            <v>45291</v>
          </cell>
          <cell r="Q217">
            <v>61</v>
          </cell>
          <cell r="R217" t="str">
            <v>Gran Master</v>
          </cell>
          <cell r="S217">
            <v>1</v>
          </cell>
          <cell r="T217">
            <v>45280</v>
          </cell>
          <cell r="U217" t="str">
            <v>Circolo Nautico Andora  ASD</v>
          </cell>
        </row>
        <row r="218">
          <cell r="C218" t="str">
            <v>Zancocchia Stefano</v>
          </cell>
          <cell r="D218">
            <v>1570</v>
          </cell>
          <cell r="E218">
            <v>1570</v>
          </cell>
          <cell r="F218">
            <v>505021</v>
          </cell>
          <cell r="G218" t="str">
            <v>Stefano</v>
          </cell>
          <cell r="H218" t="str">
            <v>Zancocchia</v>
          </cell>
          <cell r="I218" t="str">
            <v>28/05/1970</v>
          </cell>
          <cell r="J218" t="str">
            <v>stefano.zancocchia@gmail.com</v>
          </cell>
          <cell r="K218" t="str">
            <v>M</v>
          </cell>
          <cell r="L218">
            <v>52</v>
          </cell>
          <cell r="M218" t="str">
            <v>ILCA 7</v>
          </cell>
          <cell r="N218" t="str">
            <v>ASSOCIAZIONE VELICA SPORTIVA DILETTANTISTICA SAILING TEAM BRACCIANO</v>
          </cell>
          <cell r="O218" t="str">
            <v>IV</v>
          </cell>
          <cell r="P218">
            <v>45291</v>
          </cell>
          <cell r="Q218">
            <v>53</v>
          </cell>
          <cell r="R218" t="str">
            <v>Master</v>
          </cell>
          <cell r="S218">
            <v>4</v>
          </cell>
          <cell r="T218">
            <v>45315</v>
          </cell>
          <cell r="U218" t="str">
            <v>C N Tecnomar Ass Sport Dil</v>
          </cell>
        </row>
        <row r="219">
          <cell r="C219" t="str">
            <v>Lucheschi Vittorio</v>
          </cell>
          <cell r="D219">
            <v>1619</v>
          </cell>
          <cell r="E219">
            <v>1619</v>
          </cell>
          <cell r="F219">
            <v>226626</v>
          </cell>
          <cell r="G219" t="str">
            <v>Vittorio</v>
          </cell>
          <cell r="H219" t="str">
            <v>Lucheschi</v>
          </cell>
          <cell r="I219">
            <v>24436</v>
          </cell>
          <cell r="J219" t="str">
            <v>vittorio.lucheschi@gmail.com</v>
          </cell>
          <cell r="K219" t="str">
            <v>M</v>
          </cell>
          <cell r="L219">
            <v>56</v>
          </cell>
          <cell r="M219" t="str">
            <v>ILCA 6</v>
          </cell>
          <cell r="N219" t="str">
            <v>GRUPPO DILETTANTISTICO VELA LNI BELLUNO</v>
          </cell>
          <cell r="O219" t="str">
            <v>XII</v>
          </cell>
          <cell r="P219">
            <v>45291</v>
          </cell>
          <cell r="Q219">
            <v>57</v>
          </cell>
          <cell r="R219" t="str">
            <v>Gran Master</v>
          </cell>
          <cell r="S219">
            <v>12</v>
          </cell>
          <cell r="T219">
            <v>45273</v>
          </cell>
          <cell r="U219" t="str">
            <v>GDV LNI Belluno</v>
          </cell>
        </row>
        <row r="220">
          <cell r="C220" t="str">
            <v>Mensitieri Marco</v>
          </cell>
          <cell r="D220">
            <v>1626</v>
          </cell>
          <cell r="E220">
            <v>1626</v>
          </cell>
          <cell r="F220">
            <v>423370</v>
          </cell>
          <cell r="G220" t="str">
            <v>Marco</v>
          </cell>
          <cell r="H220" t="str">
            <v>Mensitieri</v>
          </cell>
          <cell r="I220" t="str">
            <v>23/10/1976</v>
          </cell>
          <cell r="J220" t="str">
            <v>marco.mensitieri@gmail.com</v>
          </cell>
          <cell r="K220" t="str">
            <v>M</v>
          </cell>
          <cell r="L220">
            <v>46</v>
          </cell>
          <cell r="M220" t="str">
            <v>ILCA 7</v>
          </cell>
          <cell r="N220" t="str">
            <v>CIRCOLO DEL REMO E DELLA VELA ITALIA ASD</v>
          </cell>
          <cell r="O220" t="str">
            <v>V</v>
          </cell>
          <cell r="P220">
            <v>45291</v>
          </cell>
          <cell r="Q220">
            <v>47</v>
          </cell>
          <cell r="R220" t="str">
            <v>Master</v>
          </cell>
          <cell r="S220">
            <v>5</v>
          </cell>
          <cell r="T220">
            <v>45219</v>
          </cell>
          <cell r="U220" t="str">
            <v>Circ del Remo e Vela Italia Ass Sport D</v>
          </cell>
        </row>
        <row r="221">
          <cell r="C221" t="str">
            <v>Miliardi Marcello</v>
          </cell>
          <cell r="D221">
            <v>1627</v>
          </cell>
          <cell r="E221">
            <v>1627</v>
          </cell>
          <cell r="F221">
            <v>852361</v>
          </cell>
          <cell r="G221" t="str">
            <v>Marcello</v>
          </cell>
          <cell r="H221" t="str">
            <v>Miliardi</v>
          </cell>
          <cell r="I221" t="str">
            <v>20/01/2003</v>
          </cell>
          <cell r="J221" t="str">
            <v>marcellomiliardi7@gmail.com</v>
          </cell>
          <cell r="K221" t="str">
            <v>M</v>
          </cell>
          <cell r="L221">
            <v>20</v>
          </cell>
          <cell r="M221" t="str">
            <v>ILCA 6</v>
          </cell>
          <cell r="N221" t="str">
            <v>CIRCOLO NAUTICO LIVORNO ASD</v>
          </cell>
          <cell r="O221" t="str">
            <v>II</v>
          </cell>
          <cell r="P221">
            <v>45291</v>
          </cell>
          <cell r="Q221">
            <v>20</v>
          </cell>
          <cell r="R221" t="str">
            <v>Under 21</v>
          </cell>
          <cell r="S221">
            <v>2</v>
          </cell>
          <cell r="T221">
            <v>45303</v>
          </cell>
          <cell r="U221" t="str">
            <v>Circ Nautico Livorno Ass SportDil</v>
          </cell>
        </row>
        <row r="222">
          <cell r="C222" t="str">
            <v>Roggerone Marco</v>
          </cell>
          <cell r="D222">
            <v>1646</v>
          </cell>
          <cell r="E222">
            <v>1646</v>
          </cell>
          <cell r="F222">
            <v>89424</v>
          </cell>
          <cell r="G222" t="str">
            <v>Marco</v>
          </cell>
          <cell r="H222" t="str">
            <v>Roggerone</v>
          </cell>
          <cell r="I222" t="str">
            <v>16/11/1962</v>
          </cell>
          <cell r="J222" t="str">
            <v>frachisiva@libero.it</v>
          </cell>
          <cell r="K222" t="str">
            <v>M</v>
          </cell>
          <cell r="L222">
            <v>60</v>
          </cell>
          <cell r="M222" t="str">
            <v>ILCA 7</v>
          </cell>
          <cell r="N222" t="str">
            <v>CIRCOLO DELLA VELA ERIX - ASD</v>
          </cell>
          <cell r="O222" t="str">
            <v>II</v>
          </cell>
          <cell r="P222">
            <v>45291</v>
          </cell>
          <cell r="Q222">
            <v>61</v>
          </cell>
          <cell r="R222" t="str">
            <v>Gran Master</v>
          </cell>
          <cell r="S222">
            <v>2</v>
          </cell>
          <cell r="T222">
            <v>45292</v>
          </cell>
          <cell r="U222" t="str">
            <v>Circolo Vela Erix Ass Sport Dil</v>
          </cell>
        </row>
        <row r="223">
          <cell r="C223" t="str">
            <v>Lussu Enrico</v>
          </cell>
          <cell r="D223">
            <v>1681</v>
          </cell>
          <cell r="E223">
            <v>1681</v>
          </cell>
          <cell r="F223">
            <v>500097</v>
          </cell>
          <cell r="G223" t="str">
            <v>Enrico</v>
          </cell>
          <cell r="H223" t="str">
            <v>Lussu</v>
          </cell>
          <cell r="I223" t="str">
            <v>15/06/1969</v>
          </cell>
          <cell r="J223" t="str">
            <v>enrico.lussu@libero.it</v>
          </cell>
          <cell r="K223" t="str">
            <v>M</v>
          </cell>
          <cell r="L223">
            <v>53</v>
          </cell>
          <cell r="M223" t="str">
            <v>ILCA 6</v>
          </cell>
          <cell r="N223" t="str">
            <v>ASD YACHT CLUB CAGLIARI</v>
          </cell>
          <cell r="O223" t="str">
            <v>III</v>
          </cell>
          <cell r="P223">
            <v>45291</v>
          </cell>
          <cell r="Q223">
            <v>54</v>
          </cell>
          <cell r="R223" t="str">
            <v>Master</v>
          </cell>
          <cell r="S223">
            <v>3</v>
          </cell>
          <cell r="T223">
            <v>45316</v>
          </cell>
          <cell r="U223" t="str">
            <v>Ass Sport Dil Yacht Club Cagliari</v>
          </cell>
        </row>
        <row r="224">
          <cell r="C224" t="str">
            <v>Maggioli Alessandro</v>
          </cell>
          <cell r="D224">
            <v>1682</v>
          </cell>
          <cell r="E224">
            <v>1682</v>
          </cell>
          <cell r="F224">
            <v>886992</v>
          </cell>
          <cell r="G224" t="str">
            <v>Alessandro</v>
          </cell>
          <cell r="H224" t="str">
            <v>Maggioli</v>
          </cell>
          <cell r="I224" t="str">
            <v>06/06/2003</v>
          </cell>
          <cell r="J224" t="str">
            <v>andreamaggioli@iol.it</v>
          </cell>
          <cell r="K224" t="str">
            <v>M</v>
          </cell>
          <cell r="L224">
            <v>19</v>
          </cell>
          <cell r="M224" t="str">
            <v>ILCA 6</v>
          </cell>
          <cell r="N224" t="str">
            <v>CIRCOLO VELA BELLANO ASD</v>
          </cell>
          <cell r="O224" t="str">
            <v>XV</v>
          </cell>
          <cell r="P224">
            <v>45291</v>
          </cell>
          <cell r="Q224">
            <v>20</v>
          </cell>
          <cell r="R224" t="str">
            <v>Under 21</v>
          </cell>
          <cell r="S224">
            <v>15</v>
          </cell>
          <cell r="T224">
            <v>45222</v>
          </cell>
          <cell r="U224" t="str">
            <v>C Vela Bellano Ass Sport Dilet</v>
          </cell>
        </row>
        <row r="225">
          <cell r="C225" t="str">
            <v>Menghin Walter</v>
          </cell>
          <cell r="D225">
            <v>1685</v>
          </cell>
          <cell r="E225">
            <v>1685</v>
          </cell>
          <cell r="F225">
            <v>580389</v>
          </cell>
          <cell r="G225" t="str">
            <v>Walter</v>
          </cell>
          <cell r="H225" t="str">
            <v>Menghin</v>
          </cell>
          <cell r="I225">
            <v>30937</v>
          </cell>
          <cell r="J225" t="str">
            <v>waltermenghin@gmail.com</v>
          </cell>
          <cell r="K225" t="str">
            <v>M</v>
          </cell>
          <cell r="L225">
            <v>38</v>
          </cell>
          <cell r="M225" t="str">
            <v>ILCA 6</v>
          </cell>
          <cell r="N225" t="str">
            <v>ASSOCIAZIONE VELA LAGO DI CALDARO - ASD</v>
          </cell>
          <cell r="O225" t="str">
            <v>XIV</v>
          </cell>
          <cell r="P225">
            <v>45291</v>
          </cell>
          <cell r="Q225">
            <v>39</v>
          </cell>
          <cell r="R225" t="str">
            <v>Apprendista</v>
          </cell>
          <cell r="S225">
            <v>14</v>
          </cell>
          <cell r="T225">
            <v>0</v>
          </cell>
          <cell r="U225" t="str">
            <v>A Vela Lago Caldaro AssSportDil</v>
          </cell>
        </row>
        <row r="226">
          <cell r="C226" t="str">
            <v>Codispoti Dante</v>
          </cell>
          <cell r="D226">
            <v>1724</v>
          </cell>
          <cell r="E226">
            <v>1724</v>
          </cell>
          <cell r="F226">
            <v>113072</v>
          </cell>
          <cell r="G226" t="str">
            <v>Dante</v>
          </cell>
          <cell r="H226" t="str">
            <v>Codispoti</v>
          </cell>
          <cell r="I226" t="str">
            <v>10/04/1953</v>
          </cell>
          <cell r="J226" t="str">
            <v>dantefiore10@gmail.com</v>
          </cell>
          <cell r="K226" t="str">
            <v>M</v>
          </cell>
          <cell r="L226">
            <v>70</v>
          </cell>
          <cell r="M226" t="str">
            <v>ILCA 7</v>
          </cell>
          <cell r="N226" t="str">
            <v>GRUPPO DILETTANTISTICO VELA LNI OSTIA</v>
          </cell>
          <cell r="O226" t="str">
            <v>IV</v>
          </cell>
          <cell r="P226">
            <v>45291</v>
          </cell>
          <cell r="Q226">
            <v>70</v>
          </cell>
          <cell r="R226" t="str">
            <v>Gran Gran Master</v>
          </cell>
          <cell r="S226">
            <v>4</v>
          </cell>
          <cell r="T226">
            <v>45106</v>
          </cell>
          <cell r="U226" t="str">
            <v>GDV LNI Ostia</v>
          </cell>
        </row>
        <row r="227">
          <cell r="C227" t="str">
            <v>Irrera Renato</v>
          </cell>
          <cell r="D227">
            <v>1787</v>
          </cell>
          <cell r="E227">
            <v>1787</v>
          </cell>
          <cell r="F227">
            <v>545886</v>
          </cell>
          <cell r="G227" t="str">
            <v>Renato</v>
          </cell>
          <cell r="H227" t="str">
            <v>Irrera</v>
          </cell>
          <cell r="I227">
            <v>21388</v>
          </cell>
          <cell r="J227" t="str">
            <v>renato.irrera@alice.it</v>
          </cell>
          <cell r="K227" t="str">
            <v>M</v>
          </cell>
          <cell r="L227">
            <v>64</v>
          </cell>
          <cell r="M227" t="str">
            <v>ILCA 7</v>
          </cell>
          <cell r="N227" t="str">
            <v>YACHT CLUB ITALIANO ASD</v>
          </cell>
          <cell r="O227" t="str">
            <v>I</v>
          </cell>
          <cell r="P227">
            <v>45291</v>
          </cell>
          <cell r="Q227">
            <v>65</v>
          </cell>
          <cell r="R227" t="str">
            <v>Gran Gran Master</v>
          </cell>
          <cell r="S227">
            <v>1</v>
          </cell>
          <cell r="T227">
            <v>45323</v>
          </cell>
          <cell r="U227" t="str">
            <v>Yacht Club Italiano ASD</v>
          </cell>
        </row>
        <row r="228">
          <cell r="C228" t="str">
            <v>Milla Andrea</v>
          </cell>
          <cell r="D228">
            <v>1816</v>
          </cell>
          <cell r="E228">
            <v>1816</v>
          </cell>
          <cell r="F228">
            <v>116329</v>
          </cell>
          <cell r="G228" t="str">
            <v>Andrea</v>
          </cell>
          <cell r="H228" t="str">
            <v>Milla</v>
          </cell>
          <cell r="I228" t="str">
            <v>18/07/1969</v>
          </cell>
          <cell r="J228" t="str">
            <v>andmilla@hotmail.com</v>
          </cell>
          <cell r="K228" t="str">
            <v>M</v>
          </cell>
          <cell r="L228">
            <v>53</v>
          </cell>
          <cell r="M228" t="str">
            <v>ILCA 6</v>
          </cell>
          <cell r="N228" t="str">
            <v>PLANET SAIL BRACCIANO SOC. SPORT. DIL. A.R.L..</v>
          </cell>
          <cell r="O228" t="str">
            <v>IV</v>
          </cell>
          <cell r="P228">
            <v>45291</v>
          </cell>
          <cell r="Q228">
            <v>54</v>
          </cell>
          <cell r="R228" t="str">
            <v>Master</v>
          </cell>
          <cell r="S228">
            <v>4</v>
          </cell>
          <cell r="T228">
            <v>45314</v>
          </cell>
          <cell r="U228" t="str">
            <v>Planet Sail Bracciano S.S.D. arl</v>
          </cell>
        </row>
        <row r="229">
          <cell r="C229" t="str">
            <v>Vicig Christian</v>
          </cell>
          <cell r="D229">
            <v>1892</v>
          </cell>
          <cell r="E229">
            <v>1892</v>
          </cell>
          <cell r="F229">
            <v>929614</v>
          </cell>
          <cell r="G229" t="str">
            <v>Christian</v>
          </cell>
          <cell r="H229" t="str">
            <v>Vicig</v>
          </cell>
          <cell r="I229" t="str">
            <v>25/07/2004</v>
          </cell>
          <cell r="J229" t="str">
            <v>fulvio@studionobiliovicig.it</v>
          </cell>
          <cell r="K229" t="str">
            <v>M</v>
          </cell>
          <cell r="L229">
            <v>18</v>
          </cell>
          <cell r="M229" t="str">
            <v>ILCA 6</v>
          </cell>
          <cell r="N229" t="str">
            <v>YACHT CLUB ADRIACO ASD</v>
          </cell>
          <cell r="O229" t="str">
            <v>XIII</v>
          </cell>
          <cell r="P229">
            <v>45291</v>
          </cell>
          <cell r="Q229">
            <v>19</v>
          </cell>
          <cell r="R229" t="str">
            <v>Under 21</v>
          </cell>
          <cell r="S229">
            <v>13</v>
          </cell>
          <cell r="T229">
            <v>45070</v>
          </cell>
          <cell r="U229" t="str">
            <v>Yacht Club Adriaco ASD</v>
          </cell>
        </row>
        <row r="230">
          <cell r="C230" t="str">
            <v>Cangemi Maria Rosaria</v>
          </cell>
          <cell r="D230">
            <v>1904</v>
          </cell>
          <cell r="E230">
            <v>1904</v>
          </cell>
          <cell r="F230">
            <v>509924</v>
          </cell>
          <cell r="G230" t="str">
            <v>Maria Rosaria</v>
          </cell>
          <cell r="H230" t="str">
            <v>Cangemi</v>
          </cell>
          <cell r="I230" t="str">
            <v>02/01/1965</v>
          </cell>
          <cell r="J230" t="str">
            <v>sisina.c@inwind.it</v>
          </cell>
          <cell r="K230" t="str">
            <v>F</v>
          </cell>
          <cell r="L230">
            <v>58</v>
          </cell>
          <cell r="M230" t="str">
            <v>ILCA 6</v>
          </cell>
          <cell r="N230" t="str">
            <v>CLUB CANOTTIERI ROGGERO DI LAURIA ASD</v>
          </cell>
          <cell r="O230" t="str">
            <v>VII</v>
          </cell>
          <cell r="P230">
            <v>45291</v>
          </cell>
          <cell r="Q230">
            <v>58</v>
          </cell>
          <cell r="R230" t="str">
            <v>Gran Master</v>
          </cell>
          <cell r="S230">
            <v>7</v>
          </cell>
          <cell r="T230">
            <v>45316</v>
          </cell>
          <cell r="U230" t="str">
            <v>ClubCanott. Roggero Lauria Ass Sport Dil</v>
          </cell>
        </row>
        <row r="231">
          <cell r="C231" t="str">
            <v>Caronna Fausto</v>
          </cell>
          <cell r="D231">
            <v>1908</v>
          </cell>
          <cell r="E231">
            <v>1908</v>
          </cell>
          <cell r="F231">
            <v>390006</v>
          </cell>
          <cell r="G231" t="str">
            <v>Fausto</v>
          </cell>
          <cell r="H231" t="str">
            <v>Caronna</v>
          </cell>
          <cell r="I231" t="str">
            <v>13/07/1971</v>
          </cell>
          <cell r="J231" t="str">
            <v>faustocaronna@gmail.com</v>
          </cell>
          <cell r="K231" t="str">
            <v>M</v>
          </cell>
          <cell r="L231">
            <v>51</v>
          </cell>
          <cell r="M231" t="str">
            <v>ILCA 7</v>
          </cell>
          <cell r="N231" t="str">
            <v>CLUB CANOTTIERI ROGGERO DI LAURIA ASD</v>
          </cell>
          <cell r="O231" t="str">
            <v>VII</v>
          </cell>
          <cell r="P231">
            <v>45291</v>
          </cell>
          <cell r="Q231">
            <v>52</v>
          </cell>
          <cell r="R231" t="str">
            <v>Master</v>
          </cell>
          <cell r="S231">
            <v>7</v>
          </cell>
          <cell r="T231">
            <v>45183</v>
          </cell>
          <cell r="U231" t="str">
            <v>ClubCanott. Roggero Lauria Ass Sport Dil</v>
          </cell>
        </row>
        <row r="232">
          <cell r="C232" t="str">
            <v>Chinni Matteo</v>
          </cell>
          <cell r="D232">
            <v>1913</v>
          </cell>
          <cell r="E232">
            <v>1913</v>
          </cell>
          <cell r="F232">
            <v>977327</v>
          </cell>
          <cell r="G232" t="str">
            <v>Matteo</v>
          </cell>
          <cell r="H232" t="str">
            <v>Chinni</v>
          </cell>
          <cell r="I232" t="str">
            <v>04/03/2005</v>
          </cell>
          <cell r="J232" t="str">
            <v>matteo210083@libero.it</v>
          </cell>
          <cell r="K232" t="str">
            <v>M</v>
          </cell>
          <cell r="L232">
            <v>17</v>
          </cell>
          <cell r="M232" t="str">
            <v>ILCA 6</v>
          </cell>
          <cell r="N232" t="str">
            <v>CIRCOLO NAUTICO CERVIA AMICI DELLA VELA ASD</v>
          </cell>
          <cell r="O232" t="str">
            <v>XI</v>
          </cell>
          <cell r="P232">
            <v>45291</v>
          </cell>
          <cell r="Q232">
            <v>18</v>
          </cell>
          <cell r="R232" t="str">
            <v>Under 19</v>
          </cell>
          <cell r="S232">
            <v>11</v>
          </cell>
          <cell r="T232">
            <v>45317</v>
          </cell>
          <cell r="U232" t="str">
            <v>C.N.Cervia Amici Vela Ass.Sport.Dil.</v>
          </cell>
        </row>
        <row r="233">
          <cell r="C233" t="str">
            <v>Cislaghi Mattia</v>
          </cell>
          <cell r="D233">
            <v>1915</v>
          </cell>
          <cell r="E233">
            <v>1915</v>
          </cell>
          <cell r="F233">
            <v>988372</v>
          </cell>
          <cell r="G233" t="str">
            <v>Mattia</v>
          </cell>
          <cell r="H233" t="str">
            <v>Cislaghi</v>
          </cell>
          <cell r="I233">
            <v>38221</v>
          </cell>
          <cell r="J233" t="str">
            <v>cislamattia@gmail.com</v>
          </cell>
          <cell r="K233" t="str">
            <v>M</v>
          </cell>
          <cell r="L233">
            <v>18</v>
          </cell>
          <cell r="M233" t="str">
            <v>ILCA 6</v>
          </cell>
          <cell r="N233" t="str">
            <v>ASD MARVELIA</v>
          </cell>
          <cell r="O233" t="str">
            <v>XV</v>
          </cell>
          <cell r="P233">
            <v>45291</v>
          </cell>
          <cell r="Q233">
            <v>19</v>
          </cell>
          <cell r="R233" t="str">
            <v>Under 21</v>
          </cell>
          <cell r="S233">
            <v>15</v>
          </cell>
          <cell r="T233">
            <v>45292</v>
          </cell>
          <cell r="U233" t="str">
            <v>Marvelia SSD ARL</v>
          </cell>
        </row>
        <row r="234">
          <cell r="C234" t="str">
            <v>Clemente Edoardo</v>
          </cell>
          <cell r="D234">
            <v>1916</v>
          </cell>
          <cell r="E234">
            <v>1916</v>
          </cell>
          <cell r="F234">
            <v>932600</v>
          </cell>
          <cell r="G234" t="str">
            <v>Edoardo</v>
          </cell>
          <cell r="H234" t="str">
            <v>Clemente</v>
          </cell>
          <cell r="I234" t="str">
            <v>23/02/2005</v>
          </cell>
          <cell r="J234" t="str">
            <v>edoardo8755@icloud.com</v>
          </cell>
          <cell r="K234" t="str">
            <v>M</v>
          </cell>
          <cell r="L234">
            <v>17</v>
          </cell>
          <cell r="M234" t="str">
            <v>ILCA 6</v>
          </cell>
          <cell r="N234" t="str">
            <v>CIRCOLO DELLA VELA DI ROMA - ASD</v>
          </cell>
          <cell r="O234" t="str">
            <v>IV</v>
          </cell>
          <cell r="P234">
            <v>45291</v>
          </cell>
          <cell r="Q234">
            <v>18</v>
          </cell>
          <cell r="R234" t="str">
            <v>Under 19</v>
          </cell>
          <cell r="S234">
            <v>4</v>
          </cell>
          <cell r="T234">
            <v>45183</v>
          </cell>
          <cell r="U234" t="str">
            <v xml:space="preserve">CdV Roma </v>
          </cell>
        </row>
        <row r="235">
          <cell r="C235" t="str">
            <v>Dandolo Michele</v>
          </cell>
          <cell r="D235">
            <v>1922</v>
          </cell>
          <cell r="E235">
            <v>1922</v>
          </cell>
          <cell r="F235">
            <v>709564</v>
          </cell>
          <cell r="G235" t="str">
            <v>Michele</v>
          </cell>
          <cell r="H235" t="str">
            <v>Dandolo</v>
          </cell>
          <cell r="I235" t="str">
            <v>20/11/1982</v>
          </cell>
          <cell r="J235" t="str">
            <v>micheledandolo@fastwebnet.it</v>
          </cell>
          <cell r="K235" t="str">
            <v>M</v>
          </cell>
          <cell r="L235">
            <v>40</v>
          </cell>
          <cell r="M235" t="str">
            <v>ILCA 6</v>
          </cell>
          <cell r="N235" t="str">
            <v>GRUPPO DILETTANTISTICO VELA LNI NAPOLI</v>
          </cell>
          <cell r="O235" t="str">
            <v>V</v>
          </cell>
          <cell r="P235">
            <v>45291</v>
          </cell>
          <cell r="Q235">
            <v>41</v>
          </cell>
          <cell r="R235" t="str">
            <v>Apprendista</v>
          </cell>
          <cell r="S235">
            <v>5</v>
          </cell>
          <cell r="T235">
            <v>45303</v>
          </cell>
          <cell r="U235" t="str">
            <v>GDV LNI Napoli</v>
          </cell>
        </row>
        <row r="236">
          <cell r="C236" t="str">
            <v>Di Sante Elisa</v>
          </cell>
          <cell r="D236">
            <v>1933</v>
          </cell>
          <cell r="E236">
            <v>1933</v>
          </cell>
          <cell r="F236">
            <v>933454</v>
          </cell>
          <cell r="G236" t="str">
            <v>Elisa</v>
          </cell>
          <cell r="H236" t="str">
            <v>Di Sante</v>
          </cell>
          <cell r="I236" t="str">
            <v>16/04/2004</v>
          </cell>
          <cell r="J236" t="str">
            <v>elisadisante@icloud.com</v>
          </cell>
          <cell r="K236" t="str">
            <v>F</v>
          </cell>
          <cell r="L236">
            <v>18</v>
          </cell>
          <cell r="M236" t="str">
            <v>ILCA 6</v>
          </cell>
          <cell r="N236" t="str">
            <v>CIRCOLO NAUTICO LIVORNO ASD</v>
          </cell>
          <cell r="O236" t="str">
            <v>II</v>
          </cell>
          <cell r="P236">
            <v>45291</v>
          </cell>
          <cell r="Q236">
            <v>19</v>
          </cell>
          <cell r="R236" t="str">
            <v>Under 21</v>
          </cell>
          <cell r="S236">
            <v>2</v>
          </cell>
          <cell r="T236">
            <v>45330</v>
          </cell>
          <cell r="U236" t="str">
            <v>Circ Nautico Livorno Ass SportDil</v>
          </cell>
        </row>
        <row r="237">
          <cell r="C237" t="str">
            <v>Divella Alberto</v>
          </cell>
          <cell r="D237">
            <v>1935</v>
          </cell>
          <cell r="E237">
            <v>1935</v>
          </cell>
          <cell r="F237">
            <v>975307</v>
          </cell>
          <cell r="G237" t="str">
            <v>Alberto</v>
          </cell>
          <cell r="H237" t="str">
            <v>Divella</v>
          </cell>
          <cell r="I237" t="str">
            <v>07/12/2005</v>
          </cell>
          <cell r="J237" t="str">
            <v>divellaalberto@gmail.com</v>
          </cell>
          <cell r="K237" t="str">
            <v>M</v>
          </cell>
          <cell r="L237">
            <v>17</v>
          </cell>
          <cell r="M237" t="str">
            <v>ILCA 7</v>
          </cell>
          <cell r="N237" t="str">
            <v>CIRCOLO DELLA VELA BARI - ASD</v>
          </cell>
          <cell r="O237" t="str">
            <v>VIII</v>
          </cell>
          <cell r="P237">
            <v>45291</v>
          </cell>
          <cell r="Q237">
            <v>18</v>
          </cell>
          <cell r="R237" t="str">
            <v>Under 19</v>
          </cell>
          <cell r="S237">
            <v>8</v>
          </cell>
          <cell r="T237">
            <v>45300</v>
          </cell>
          <cell r="U237" t="str">
            <v>Circolo Vela Bari ASD</v>
          </cell>
        </row>
        <row r="238">
          <cell r="C238" t="str">
            <v>Dolcetta Serena</v>
          </cell>
          <cell r="D238">
            <v>1936</v>
          </cell>
          <cell r="E238">
            <v>1936</v>
          </cell>
          <cell r="F238">
            <v>1258350</v>
          </cell>
          <cell r="G238" t="str">
            <v>Serena</v>
          </cell>
          <cell r="H238" t="str">
            <v>Dolcetta</v>
          </cell>
          <cell r="I238" t="str">
            <v>28/05/2005</v>
          </cell>
          <cell r="J238" t="str">
            <v>serenadolcetta28@gmail.com</v>
          </cell>
          <cell r="K238" t="str">
            <v>F</v>
          </cell>
          <cell r="L238">
            <v>17</v>
          </cell>
          <cell r="M238" t="str">
            <v>ILCA 6</v>
          </cell>
          <cell r="N238" t="str">
            <v>YACHT CLUB ADRIACO ASD</v>
          </cell>
          <cell r="O238" t="str">
            <v>XIII</v>
          </cell>
          <cell r="P238">
            <v>45291</v>
          </cell>
          <cell r="Q238">
            <v>18</v>
          </cell>
          <cell r="R238" t="str">
            <v>Under 19</v>
          </cell>
          <cell r="S238">
            <v>13</v>
          </cell>
          <cell r="T238">
            <v>45334</v>
          </cell>
          <cell r="U238" t="str">
            <v>Yacht Club Adriaco ASD</v>
          </cell>
        </row>
        <row r="239">
          <cell r="C239" t="str">
            <v>Elena Roberto</v>
          </cell>
          <cell r="D239">
            <v>1938</v>
          </cell>
          <cell r="E239">
            <v>1938</v>
          </cell>
          <cell r="F239">
            <v>426223</v>
          </cell>
          <cell r="G239" t="str">
            <v>Roberto</v>
          </cell>
          <cell r="H239" t="str">
            <v>Elena</v>
          </cell>
          <cell r="I239" t="str">
            <v>20/12/1952</v>
          </cell>
          <cell r="J239" t="str">
            <v>robielena@gmail.com</v>
          </cell>
          <cell r="K239" t="str">
            <v>M</v>
          </cell>
          <cell r="L239">
            <v>70</v>
          </cell>
          <cell r="M239" t="str">
            <v>ILCA 6</v>
          </cell>
          <cell r="N239" t="str">
            <v>CIRCOLO NAUTICO ANDORA ASD</v>
          </cell>
          <cell r="O239" t="str">
            <v>I</v>
          </cell>
          <cell r="P239">
            <v>45291</v>
          </cell>
          <cell r="Q239">
            <v>71</v>
          </cell>
          <cell r="R239" t="str">
            <v>Gran Gran Master</v>
          </cell>
          <cell r="S239">
            <v>1</v>
          </cell>
          <cell r="T239">
            <v>0</v>
          </cell>
          <cell r="U239" t="str">
            <v>Circolo Nautico Andora  ASD</v>
          </cell>
        </row>
        <row r="240">
          <cell r="C240" t="str">
            <v>Fabbri Tommaso</v>
          </cell>
          <cell r="D240">
            <v>1939</v>
          </cell>
          <cell r="E240">
            <v>1939</v>
          </cell>
          <cell r="F240">
            <v>937519</v>
          </cell>
          <cell r="G240" t="str">
            <v>Tommaso</v>
          </cell>
          <cell r="H240" t="str">
            <v>Fabbri</v>
          </cell>
          <cell r="I240" t="str">
            <v>26/02/2004</v>
          </cell>
          <cell r="J240" t="str">
            <v>tommaso.fabbri.cervia@gmail.com</v>
          </cell>
          <cell r="K240" t="str">
            <v>M</v>
          </cell>
          <cell r="L240">
            <v>18</v>
          </cell>
          <cell r="M240" t="str">
            <v>ILCA 6</v>
          </cell>
          <cell r="N240" t="str">
            <v>CIRCOLO NAUTICO CERVIA AMICI DELLA VELA ASD</v>
          </cell>
          <cell r="O240" t="str">
            <v>XI</v>
          </cell>
          <cell r="P240">
            <v>45291</v>
          </cell>
          <cell r="Q240">
            <v>19</v>
          </cell>
          <cell r="R240" t="str">
            <v>Under 21</v>
          </cell>
          <cell r="S240">
            <v>11</v>
          </cell>
          <cell r="T240">
            <v>45100</v>
          </cell>
          <cell r="U240" t="str">
            <v>C.N.Cervia Amici Vela Ass.Sport.Dil.</v>
          </cell>
        </row>
        <row r="241">
          <cell r="C241" t="str">
            <v>Ferrajoli Francesco Saverio</v>
          </cell>
          <cell r="D241">
            <v>1943</v>
          </cell>
          <cell r="E241">
            <v>1943</v>
          </cell>
          <cell r="F241">
            <v>195235</v>
          </cell>
          <cell r="G241" t="str">
            <v>Francesco Saverio</v>
          </cell>
          <cell r="H241" t="str">
            <v>Ferrajoli</v>
          </cell>
          <cell r="I241">
            <v>21934</v>
          </cell>
          <cell r="J241" t="str">
            <v>francesco.ferrajoli@alice.it</v>
          </cell>
          <cell r="K241" t="str">
            <v>M</v>
          </cell>
          <cell r="L241">
            <v>63</v>
          </cell>
          <cell r="M241" t="str">
            <v>ILCA 6</v>
          </cell>
          <cell r="N241" t="str">
            <v>GRUPPO DILETTANTISTICO VELA LNI CASTELLAMMARE DI STABIA</v>
          </cell>
          <cell r="O241" t="str">
            <v>V</v>
          </cell>
          <cell r="P241">
            <v>45291</v>
          </cell>
          <cell r="Q241">
            <v>63</v>
          </cell>
          <cell r="R241" t="str">
            <v>Gran Master</v>
          </cell>
          <cell r="S241">
            <v>5</v>
          </cell>
          <cell r="T241">
            <v>45378</v>
          </cell>
          <cell r="U241" t="str">
            <v>GDV LNI Castellammare di Stabia</v>
          </cell>
        </row>
        <row r="242">
          <cell r="C242" t="str">
            <v>Gambi Giulio</v>
          </cell>
          <cell r="D242">
            <v>1949</v>
          </cell>
          <cell r="E242">
            <v>1949</v>
          </cell>
          <cell r="F242">
            <v>1025986</v>
          </cell>
          <cell r="G242" t="str">
            <v>Giulio</v>
          </cell>
          <cell r="H242" t="str">
            <v>Gambi</v>
          </cell>
          <cell r="I242">
            <v>37641</v>
          </cell>
          <cell r="J242" t="str">
            <v>giuliogambi2003@gmail.com</v>
          </cell>
          <cell r="K242" t="str">
            <v>M</v>
          </cell>
          <cell r="L242">
            <v>20</v>
          </cell>
          <cell r="M242" t="str">
            <v>ILCA 6</v>
          </cell>
          <cell r="N242" t="str">
            <v>CENTRO VELICO PUNTA MARINA ASD</v>
          </cell>
          <cell r="O242" t="str">
            <v>XI</v>
          </cell>
          <cell r="P242">
            <v>45291</v>
          </cell>
          <cell r="Q242">
            <v>20</v>
          </cell>
          <cell r="R242" t="str">
            <v>Under 21</v>
          </cell>
          <cell r="S242">
            <v>11</v>
          </cell>
          <cell r="T242">
            <v>45372</v>
          </cell>
          <cell r="U242" t="str">
            <v>C V Punta Marina Ass Sport Dil</v>
          </cell>
        </row>
        <row r="243">
          <cell r="C243" t="str">
            <v>Germano Lorenzo</v>
          </cell>
          <cell r="D243">
            <v>1953</v>
          </cell>
          <cell r="E243">
            <v>1953</v>
          </cell>
          <cell r="F243">
            <v>1140765</v>
          </cell>
          <cell r="G243" t="str">
            <v>Lorenzo</v>
          </cell>
          <cell r="H243" t="str">
            <v>Germano</v>
          </cell>
          <cell r="I243" t="str">
            <v>06/04/2004</v>
          </cell>
          <cell r="J243" t="str">
            <v>06lorenzo04@gmail.com</v>
          </cell>
          <cell r="K243" t="str">
            <v>M</v>
          </cell>
          <cell r="L243">
            <v>18</v>
          </cell>
          <cell r="M243" t="str">
            <v>ILCA 6</v>
          </cell>
          <cell r="N243" t="str">
            <v>*** CIRCOLO VELICO VILLAGGIO TOGNAZZI ASD</v>
          </cell>
          <cell r="O243" t="str">
            <v>IV</v>
          </cell>
          <cell r="P243">
            <v>45291</v>
          </cell>
          <cell r="Q243">
            <v>19</v>
          </cell>
          <cell r="R243" t="str">
            <v>Under 21</v>
          </cell>
          <cell r="S243">
            <v>4</v>
          </cell>
          <cell r="T243">
            <v>45117</v>
          </cell>
          <cell r="U243" t="str">
            <v>Tognazzi Marine Village ASD</v>
          </cell>
        </row>
        <row r="244">
          <cell r="C244" t="str">
            <v>Inghilesi Gialloni Yann</v>
          </cell>
          <cell r="D244">
            <v>1958</v>
          </cell>
          <cell r="E244">
            <v>1958</v>
          </cell>
          <cell r="F244">
            <v>474899</v>
          </cell>
          <cell r="G244" t="str">
            <v>Yann</v>
          </cell>
          <cell r="H244" t="str">
            <v>Inghilesi Gialloni</v>
          </cell>
          <cell r="I244" t="str">
            <v>03/03/1972</v>
          </cell>
          <cell r="J244" t="str">
            <v>yinghilesi@gmail.com</v>
          </cell>
          <cell r="K244" t="str">
            <v>M</v>
          </cell>
          <cell r="L244">
            <v>50</v>
          </cell>
          <cell r="M244" t="str">
            <v>ILCA 7</v>
          </cell>
          <cell r="N244" t="str">
            <v>CIRCOLO NAUTICO LIVORNO ASD</v>
          </cell>
          <cell r="O244" t="str">
            <v>II</v>
          </cell>
          <cell r="P244">
            <v>45291</v>
          </cell>
          <cell r="Q244">
            <v>51</v>
          </cell>
          <cell r="R244" t="str">
            <v>Master</v>
          </cell>
          <cell r="S244">
            <v>2</v>
          </cell>
          <cell r="T244">
            <v>45312</v>
          </cell>
          <cell r="U244" t="str">
            <v>Circ Nautico Livorno Ass SportDil</v>
          </cell>
        </row>
        <row r="245">
          <cell r="C245" t="str">
            <v>Lamante Domenico</v>
          </cell>
          <cell r="D245">
            <v>1961</v>
          </cell>
          <cell r="E245">
            <v>1961</v>
          </cell>
          <cell r="F245">
            <v>1060881</v>
          </cell>
          <cell r="G245" t="str">
            <v>Domenico</v>
          </cell>
          <cell r="H245" t="str">
            <v>Lamante</v>
          </cell>
          <cell r="I245">
            <v>38472</v>
          </cell>
          <cell r="J245" t="str">
            <v>domenicolamante86@gmail.com</v>
          </cell>
          <cell r="K245" t="str">
            <v>M</v>
          </cell>
          <cell r="L245">
            <v>17</v>
          </cell>
          <cell r="M245" t="str">
            <v>ILCA 7</v>
          </cell>
          <cell r="N245" t="str">
            <v>CLUB VELA PORTOCIVITANOVA ASSOCIAZIONE DILETTANTISTICA</v>
          </cell>
          <cell r="O245" t="str">
            <v>X</v>
          </cell>
          <cell r="P245">
            <v>45291</v>
          </cell>
          <cell r="Q245">
            <v>18</v>
          </cell>
          <cell r="R245" t="str">
            <v>Under 19</v>
          </cell>
          <cell r="S245">
            <v>10</v>
          </cell>
          <cell r="T245">
            <v>45302</v>
          </cell>
          <cell r="U245" t="str">
            <v>C.V.Portocivitanova Ass Dilet</v>
          </cell>
        </row>
        <row r="246">
          <cell r="C246" t="str">
            <v>Lanuti Noemi</v>
          </cell>
          <cell r="D246">
            <v>1962</v>
          </cell>
          <cell r="E246">
            <v>1962</v>
          </cell>
          <cell r="F246">
            <v>1164814</v>
          </cell>
          <cell r="G246" t="str">
            <v>Noemi</v>
          </cell>
          <cell r="H246" t="str">
            <v>Lanuti</v>
          </cell>
          <cell r="I246" t="str">
            <v>08/03/2005</v>
          </cell>
          <cell r="J246" t="str">
            <v>lanutinoemi2@gmail.com</v>
          </cell>
          <cell r="K246" t="str">
            <v>F</v>
          </cell>
          <cell r="L246">
            <v>17</v>
          </cell>
          <cell r="M246" t="str">
            <v>ILCA 6</v>
          </cell>
          <cell r="N246" t="str">
            <v>GRUPPO DILETTANTISTICO VELA LNI ORTONA</v>
          </cell>
          <cell r="O246" t="str">
            <v>IX</v>
          </cell>
          <cell r="P246">
            <v>45291</v>
          </cell>
          <cell r="Q246">
            <v>18</v>
          </cell>
          <cell r="R246" t="str">
            <v>Under 19</v>
          </cell>
          <cell r="S246">
            <v>9</v>
          </cell>
          <cell r="T246">
            <v>45313</v>
          </cell>
          <cell r="U246" t="str">
            <v>GDV LNI Ortona</v>
          </cell>
        </row>
        <row r="247">
          <cell r="C247" t="str">
            <v>Majer Sebastiano</v>
          </cell>
          <cell r="D247">
            <v>1968</v>
          </cell>
          <cell r="E247">
            <v>1968</v>
          </cell>
          <cell r="F247">
            <v>928987</v>
          </cell>
          <cell r="G247" t="str">
            <v>Sebastiano</v>
          </cell>
          <cell r="H247" t="str">
            <v>Majer</v>
          </cell>
          <cell r="I247" t="str">
            <v>01/10/2003</v>
          </cell>
          <cell r="J247" t="str">
            <v>sebastianomajer@gmail.com</v>
          </cell>
          <cell r="K247" t="str">
            <v>M</v>
          </cell>
          <cell r="L247">
            <v>19</v>
          </cell>
          <cell r="M247" t="str">
            <v>ILCA 6</v>
          </cell>
          <cell r="N247" t="str">
            <v>DIPORTO VELICO VENEZIANO ASD</v>
          </cell>
          <cell r="O247" t="str">
            <v>XII</v>
          </cell>
          <cell r="P247">
            <v>45291</v>
          </cell>
          <cell r="Q247">
            <v>20</v>
          </cell>
          <cell r="R247" t="str">
            <v>Under 21</v>
          </cell>
          <cell r="S247">
            <v>12</v>
          </cell>
          <cell r="T247">
            <v>45392</v>
          </cell>
          <cell r="U247" t="str">
            <v>Compagnia della  Vela Venezia ASD</v>
          </cell>
        </row>
        <row r="248">
          <cell r="C248" t="str">
            <v>Marini Marco</v>
          </cell>
          <cell r="D248">
            <v>1975</v>
          </cell>
          <cell r="E248">
            <v>1975</v>
          </cell>
          <cell r="F248">
            <v>960142</v>
          </cell>
          <cell r="G248" t="str">
            <v>Marco</v>
          </cell>
          <cell r="H248" t="str">
            <v>Marini</v>
          </cell>
          <cell r="I248" t="str">
            <v>21/05/2004</v>
          </cell>
          <cell r="J248" t="str">
            <v>sottomarini42@gmail.com</v>
          </cell>
          <cell r="K248" t="str">
            <v>M</v>
          </cell>
          <cell r="L248">
            <v>18</v>
          </cell>
          <cell r="M248" t="str">
            <v>ILCA 6</v>
          </cell>
          <cell r="N248" t="str">
            <v>CIRCOLO DELLA VELA DI ROMA - ASD</v>
          </cell>
          <cell r="O248" t="str">
            <v>IV</v>
          </cell>
          <cell r="P248">
            <v>45291</v>
          </cell>
          <cell r="Q248">
            <v>19</v>
          </cell>
          <cell r="R248" t="str">
            <v>Under 21</v>
          </cell>
          <cell r="S248">
            <v>4</v>
          </cell>
          <cell r="T248">
            <v>45132</v>
          </cell>
          <cell r="U248" t="str">
            <v xml:space="preserve">CdV Roma </v>
          </cell>
        </row>
        <row r="249">
          <cell r="C249" t="str">
            <v>Masetti Giovanni</v>
          </cell>
          <cell r="D249">
            <v>1980</v>
          </cell>
          <cell r="E249">
            <v>1980</v>
          </cell>
          <cell r="F249">
            <v>980830</v>
          </cell>
          <cell r="G249" t="str">
            <v>Giovanni</v>
          </cell>
          <cell r="H249" t="str">
            <v>Masetti</v>
          </cell>
          <cell r="I249">
            <v>38030</v>
          </cell>
          <cell r="J249" t="str">
            <v>giovanni.masetti4@gmail.com</v>
          </cell>
          <cell r="K249" t="str">
            <v>M</v>
          </cell>
          <cell r="L249">
            <v>19</v>
          </cell>
          <cell r="M249" t="str">
            <v>ILCA 6</v>
          </cell>
          <cell r="N249" t="str">
            <v>ASD MARVELIA</v>
          </cell>
          <cell r="O249" t="str">
            <v>XV</v>
          </cell>
          <cell r="P249">
            <v>45291</v>
          </cell>
          <cell r="Q249">
            <v>19</v>
          </cell>
          <cell r="R249" t="str">
            <v>Under 21</v>
          </cell>
          <cell r="S249">
            <v>15</v>
          </cell>
          <cell r="T249">
            <v>45336</v>
          </cell>
          <cell r="U249" t="str">
            <v>Marvelia SSD ARL</v>
          </cell>
        </row>
        <row r="250">
          <cell r="C250" t="str">
            <v>Merlo Alessandro Giovanni</v>
          </cell>
          <cell r="D250">
            <v>1983</v>
          </cell>
          <cell r="E250">
            <v>1983</v>
          </cell>
          <cell r="F250">
            <v>970879</v>
          </cell>
          <cell r="G250" t="str">
            <v>Alessandro Giovanni</v>
          </cell>
          <cell r="H250" t="str">
            <v>Merlo</v>
          </cell>
          <cell r="I250" t="str">
            <v>11/12/2005</v>
          </cell>
          <cell r="J250" t="str">
            <v>arch.cristinagatta@gmail.com</v>
          </cell>
          <cell r="K250" t="str">
            <v>M</v>
          </cell>
          <cell r="L250">
            <v>17</v>
          </cell>
          <cell r="M250" t="str">
            <v>ILCA 6</v>
          </cell>
          <cell r="N250" t="str">
            <v>CIRCOLO VELA BELLANO ASD</v>
          </cell>
          <cell r="O250" t="str">
            <v>XV</v>
          </cell>
          <cell r="P250">
            <v>45291</v>
          </cell>
          <cell r="Q250">
            <v>18</v>
          </cell>
          <cell r="R250" t="str">
            <v>Under 19</v>
          </cell>
          <cell r="S250">
            <v>15</v>
          </cell>
          <cell r="T250">
            <v>45321</v>
          </cell>
          <cell r="U250" t="str">
            <v>C Vela Bellano Ass Sport Dilet</v>
          </cell>
        </row>
        <row r="251">
          <cell r="C251" t="str">
            <v>Misurale Francesco</v>
          </cell>
          <cell r="D251">
            <v>1984</v>
          </cell>
          <cell r="E251">
            <v>1984</v>
          </cell>
          <cell r="F251">
            <v>711194</v>
          </cell>
          <cell r="G251" t="str">
            <v>Francesco</v>
          </cell>
          <cell r="H251" t="str">
            <v>Misurale</v>
          </cell>
          <cell r="I251">
            <v>34378</v>
          </cell>
          <cell r="J251" t="str">
            <v>francesco.misurale@gmail.com</v>
          </cell>
          <cell r="K251" t="str">
            <v>M</v>
          </cell>
          <cell r="L251">
            <v>29</v>
          </cell>
          <cell r="M251" t="str">
            <v>ILCA 7</v>
          </cell>
          <cell r="N251" t="str">
            <v>CIRCOLO VELE VERNAZZOLESI ASD</v>
          </cell>
          <cell r="O251" t="str">
            <v>I</v>
          </cell>
          <cell r="P251">
            <v>45291</v>
          </cell>
          <cell r="Q251">
            <v>29</v>
          </cell>
          <cell r="R251" t="str">
            <v>Seniores</v>
          </cell>
          <cell r="S251">
            <v>1</v>
          </cell>
          <cell r="T251">
            <v>45324</v>
          </cell>
          <cell r="U251" t="str">
            <v>C V Vernazzolesi Ass Sport Dil</v>
          </cell>
        </row>
        <row r="252">
          <cell r="C252" t="str">
            <v>Nocchi Davide</v>
          </cell>
          <cell r="D252">
            <v>1991</v>
          </cell>
          <cell r="E252">
            <v>1991</v>
          </cell>
          <cell r="F252">
            <v>1232949</v>
          </cell>
          <cell r="G252" t="str">
            <v>Davide</v>
          </cell>
          <cell r="H252" t="str">
            <v>Nocchi</v>
          </cell>
          <cell r="I252" t="str">
            <v>24/08/1974</v>
          </cell>
          <cell r="J252" t="str">
            <v>davidnocchi74@gmail.com</v>
          </cell>
          <cell r="K252" t="str">
            <v>M</v>
          </cell>
          <cell r="L252">
            <v>48</v>
          </cell>
          <cell r="M252" t="str">
            <v>ILCA 6</v>
          </cell>
          <cell r="N252" t="str">
            <v>GRUPPO DILETTANTISTICO VELA LNI FOLLONICA</v>
          </cell>
          <cell r="O252" t="str">
            <v>II</v>
          </cell>
          <cell r="P252">
            <v>45291</v>
          </cell>
          <cell r="Q252">
            <v>49</v>
          </cell>
          <cell r="R252" t="str">
            <v>Master</v>
          </cell>
          <cell r="S252">
            <v>2</v>
          </cell>
          <cell r="T252">
            <v>45413</v>
          </cell>
          <cell r="U252" t="str">
            <v>GDV LNI Follonica</v>
          </cell>
        </row>
        <row r="253">
          <cell r="C253" t="str">
            <v>Peroni Dimitri</v>
          </cell>
          <cell r="D253">
            <v>1999</v>
          </cell>
          <cell r="E253">
            <v>1999</v>
          </cell>
          <cell r="F253">
            <v>740883</v>
          </cell>
          <cell r="G253" t="str">
            <v>Dimitri</v>
          </cell>
          <cell r="H253" t="str">
            <v>Peroni</v>
          </cell>
          <cell r="I253" t="str">
            <v>06/11/1998</v>
          </cell>
          <cell r="J253" t="str">
            <v>peronivela@hotmail.it</v>
          </cell>
          <cell r="K253" t="str">
            <v>M</v>
          </cell>
          <cell r="L253">
            <v>24</v>
          </cell>
          <cell r="M253" t="str">
            <v>ILCA 7</v>
          </cell>
          <cell r="N253" t="str">
            <v>SEZIONE VELA GUARDIA FINANZA</v>
          </cell>
          <cell r="O253" t="str">
            <v>IV</v>
          </cell>
          <cell r="P253">
            <v>45291</v>
          </cell>
          <cell r="Q253">
            <v>25</v>
          </cell>
          <cell r="R253" t="str">
            <v>Seniores</v>
          </cell>
          <cell r="S253">
            <v>4</v>
          </cell>
          <cell r="T253">
            <v>45331</v>
          </cell>
          <cell r="U253" t="str">
            <v>Sez.Vela GuardiadiFinanza</v>
          </cell>
        </row>
        <row r="254">
          <cell r="C254" t="str">
            <v>Pomicetti Silvana</v>
          </cell>
          <cell r="D254">
            <v>2005</v>
          </cell>
          <cell r="E254">
            <v>2005</v>
          </cell>
          <cell r="F254">
            <v>1025205</v>
          </cell>
          <cell r="G254" t="str">
            <v>Silvana</v>
          </cell>
          <cell r="H254" t="str">
            <v>Pomicetti</v>
          </cell>
          <cell r="I254" t="str">
            <v>26/06/2004</v>
          </cell>
          <cell r="J254" t="str">
            <v>raffaella@studiorcasari.it</v>
          </cell>
          <cell r="K254" t="str">
            <v>F</v>
          </cell>
          <cell r="L254">
            <v>18</v>
          </cell>
          <cell r="M254" t="str">
            <v>ILCA 6</v>
          </cell>
          <cell r="N254" t="str">
            <v>CIRCOLO NAUTICO CESENATICO ASD</v>
          </cell>
          <cell r="O254" t="str">
            <v>XI</v>
          </cell>
          <cell r="P254">
            <v>45291</v>
          </cell>
          <cell r="Q254">
            <v>19</v>
          </cell>
          <cell r="R254" t="str">
            <v>Under 21</v>
          </cell>
          <cell r="S254">
            <v>11</v>
          </cell>
          <cell r="T254">
            <v>0</v>
          </cell>
          <cell r="U254" t="str">
            <v>Cervia Yacht Club ASD</v>
          </cell>
        </row>
        <row r="255">
          <cell r="C255" t="str">
            <v>Predari Lorenzo</v>
          </cell>
          <cell r="D255">
            <v>2006</v>
          </cell>
          <cell r="E255">
            <v>2006</v>
          </cell>
          <cell r="F255">
            <v>978512</v>
          </cell>
          <cell r="G255" t="str">
            <v>Lorenzo</v>
          </cell>
          <cell r="H255" t="str">
            <v>Predari</v>
          </cell>
          <cell r="I255" t="str">
            <v>17/03/2005</v>
          </cell>
          <cell r="J255" t="str">
            <v>davide.predari@predarivetri.com</v>
          </cell>
          <cell r="K255" t="str">
            <v>M</v>
          </cell>
          <cell r="L255">
            <v>17</v>
          </cell>
          <cell r="M255" t="str">
            <v>ILCA 7</v>
          </cell>
          <cell r="N255" t="str">
            <v>FRAGLIA DELLA VELA DI MALCESINE ASD</v>
          </cell>
          <cell r="O255" t="str">
            <v>XIV</v>
          </cell>
          <cell r="P255">
            <v>45291</v>
          </cell>
          <cell r="Q255">
            <v>18</v>
          </cell>
          <cell r="R255" t="str">
            <v>Under 19</v>
          </cell>
          <cell r="S255">
            <v>14</v>
          </cell>
          <cell r="T255">
            <v>45330</v>
          </cell>
          <cell r="U255" t="str">
            <v>Fraglia V Malcesine Ass Sport Dil</v>
          </cell>
        </row>
        <row r="256">
          <cell r="C256" t="str">
            <v>Privitera Nicolas</v>
          </cell>
          <cell r="D256">
            <v>2008</v>
          </cell>
          <cell r="E256">
            <v>2008</v>
          </cell>
          <cell r="F256">
            <v>1119645</v>
          </cell>
          <cell r="G256" t="str">
            <v>Nicolas</v>
          </cell>
          <cell r="H256" t="str">
            <v>Privitera</v>
          </cell>
          <cell r="I256">
            <v>38197</v>
          </cell>
          <cell r="J256" t="str">
            <v>nicolasprivitera@gmail.com</v>
          </cell>
          <cell r="K256" t="str">
            <v>M</v>
          </cell>
          <cell r="L256">
            <v>18</v>
          </cell>
          <cell r="M256" t="str">
            <v>ILCA 6</v>
          </cell>
          <cell r="N256" t="str">
            <v>CLUB VELA PORTOCIVITANOVA ASSOCIAZIONE DILETTANTISTICA</v>
          </cell>
          <cell r="O256" t="str">
            <v>X</v>
          </cell>
          <cell r="P256">
            <v>45291</v>
          </cell>
          <cell r="Q256">
            <v>19</v>
          </cell>
          <cell r="R256" t="str">
            <v>Under 21</v>
          </cell>
          <cell r="S256">
            <v>10</v>
          </cell>
          <cell r="T256">
            <v>45349</v>
          </cell>
          <cell r="U256" t="str">
            <v>C.V.Portocivitanova Ass Dilet</v>
          </cell>
        </row>
        <row r="257">
          <cell r="C257" t="str">
            <v>Rizzardi Carlotta</v>
          </cell>
          <cell r="D257">
            <v>2012</v>
          </cell>
          <cell r="E257">
            <v>2012</v>
          </cell>
          <cell r="F257">
            <v>930251</v>
          </cell>
          <cell r="G257" t="str">
            <v>Carlotta</v>
          </cell>
          <cell r="H257" t="str">
            <v>Rizzardi</v>
          </cell>
          <cell r="I257" t="str">
            <v>18/07/2004</v>
          </cell>
          <cell r="J257" t="str">
            <v>carlino1959@libero.it</v>
          </cell>
          <cell r="K257" t="str">
            <v>F</v>
          </cell>
          <cell r="L257">
            <v>18</v>
          </cell>
          <cell r="M257" t="str">
            <v>ILCA 6</v>
          </cell>
          <cell r="N257" t="str">
            <v>CIRCOLO VELA TORBOLE SOCIETÀ COOPERATIVA SPORTIVA DILETTANTISTICA</v>
          </cell>
          <cell r="O257" t="str">
            <v>XIV</v>
          </cell>
          <cell r="P257">
            <v>45291</v>
          </cell>
          <cell r="Q257">
            <v>19</v>
          </cell>
          <cell r="R257" t="str">
            <v>Under 21</v>
          </cell>
          <cell r="S257">
            <v>14</v>
          </cell>
          <cell r="T257">
            <v>45347</v>
          </cell>
          <cell r="U257" t="str">
            <v>C.V.Torbole Soc Coop Sport Dilet</v>
          </cell>
        </row>
        <row r="258">
          <cell r="C258" t="str">
            <v>Santella Stefano</v>
          </cell>
          <cell r="D258">
            <v>2018</v>
          </cell>
          <cell r="E258">
            <v>2018</v>
          </cell>
          <cell r="F258">
            <v>1080872</v>
          </cell>
          <cell r="G258" t="str">
            <v>Stefano</v>
          </cell>
          <cell r="H258" t="str">
            <v>Santella</v>
          </cell>
          <cell r="I258">
            <v>38692</v>
          </cell>
          <cell r="J258" t="str">
            <v>stefano1santella@gmail.com</v>
          </cell>
          <cell r="K258" t="str">
            <v>M</v>
          </cell>
          <cell r="L258">
            <v>17</v>
          </cell>
          <cell r="M258" t="str">
            <v>ILCA 7</v>
          </cell>
          <cell r="N258" t="str">
            <v>YACHT CLUB GAETA E.V.S. ASD</v>
          </cell>
          <cell r="O258" t="str">
            <v>IV</v>
          </cell>
          <cell r="P258">
            <v>45291</v>
          </cell>
          <cell r="Q258">
            <v>18</v>
          </cell>
          <cell r="R258" t="str">
            <v>Under 19</v>
          </cell>
          <cell r="S258">
            <v>4</v>
          </cell>
          <cell r="T258">
            <v>45373</v>
          </cell>
          <cell r="U258" t="str">
            <v xml:space="preserve">Yacht Club Gaeta E.V.S. </v>
          </cell>
        </row>
        <row r="259">
          <cell r="C259" t="str">
            <v>Sartorelli Alessandro</v>
          </cell>
          <cell r="D259">
            <v>2020</v>
          </cell>
          <cell r="E259">
            <v>2020</v>
          </cell>
          <cell r="F259">
            <v>178549</v>
          </cell>
          <cell r="G259" t="str">
            <v>Alessandro</v>
          </cell>
          <cell r="H259" t="str">
            <v>Sartorelli</v>
          </cell>
          <cell r="I259">
            <v>26971</v>
          </cell>
          <cell r="J259" t="str">
            <v>alessandro_sartorelli@fastwebnet.it</v>
          </cell>
          <cell r="K259" t="str">
            <v>M</v>
          </cell>
          <cell r="L259">
            <v>49</v>
          </cell>
          <cell r="M259" t="str">
            <v>ILCA 7</v>
          </cell>
          <cell r="N259" t="str">
            <v>NAUTICLUB CASTELFUSANO ASD</v>
          </cell>
          <cell r="O259" t="str">
            <v>IV</v>
          </cell>
          <cell r="P259">
            <v>45291</v>
          </cell>
          <cell r="Q259">
            <v>50</v>
          </cell>
          <cell r="R259" t="str">
            <v>Master</v>
          </cell>
          <cell r="S259">
            <v>4</v>
          </cell>
          <cell r="T259">
            <v>45385</v>
          </cell>
          <cell r="U259" t="str">
            <v>Nauticlub Castelfusano AssSportivaDilett</v>
          </cell>
        </row>
        <row r="260">
          <cell r="C260" t="str">
            <v>Semeraro Pietro Paolo</v>
          </cell>
          <cell r="D260">
            <v>2025</v>
          </cell>
          <cell r="E260">
            <v>2025</v>
          </cell>
          <cell r="F260">
            <v>981998</v>
          </cell>
          <cell r="G260" t="str">
            <v>Pietro Paolo</v>
          </cell>
          <cell r="H260" t="str">
            <v>Semeraro</v>
          </cell>
          <cell r="I260" t="str">
            <v>05/04/2006</v>
          </cell>
          <cell r="J260" t="str">
            <v>ppsem2006@gmail.com</v>
          </cell>
          <cell r="K260" t="str">
            <v>M</v>
          </cell>
          <cell r="L260">
            <v>16</v>
          </cell>
          <cell r="M260" t="str">
            <v>ILCA 6</v>
          </cell>
          <cell r="N260" t="str">
            <v>CIRCOLO DELLA VELA BARI - ASD</v>
          </cell>
          <cell r="O260" t="str">
            <v>VIII</v>
          </cell>
          <cell r="P260">
            <v>45291</v>
          </cell>
          <cell r="Q260">
            <v>17</v>
          </cell>
          <cell r="R260" t="str">
            <v>Under 18</v>
          </cell>
          <cell r="S260">
            <v>8</v>
          </cell>
          <cell r="T260">
            <v>45316</v>
          </cell>
          <cell r="U260" t="str">
            <v>Circolo Vela Bari ASD</v>
          </cell>
        </row>
        <row r="261">
          <cell r="C261" t="str">
            <v>Sofia Claudia</v>
          </cell>
          <cell r="D261">
            <v>2028</v>
          </cell>
          <cell r="E261">
            <v>2028</v>
          </cell>
          <cell r="F261">
            <v>972800</v>
          </cell>
          <cell r="G261" t="str">
            <v>Claudia</v>
          </cell>
          <cell r="H261" t="str">
            <v>Sofia</v>
          </cell>
          <cell r="I261" t="str">
            <v>26/06/2005</v>
          </cell>
          <cell r="J261" t="str">
            <v>tulliarinaldi@gmail.com</v>
          </cell>
          <cell r="K261" t="str">
            <v>F</v>
          </cell>
          <cell r="L261">
            <v>17</v>
          </cell>
          <cell r="M261" t="str">
            <v>ILCA 4</v>
          </cell>
          <cell r="N261" t="str">
            <v>GRUPPO DILETTANTISTICO VELA LNI PESCARA</v>
          </cell>
          <cell r="O261" t="str">
            <v>IX</v>
          </cell>
          <cell r="P261">
            <v>45291</v>
          </cell>
          <cell r="Q261">
            <v>18</v>
          </cell>
          <cell r="R261" t="str">
            <v>Under 19</v>
          </cell>
          <cell r="S261">
            <v>9</v>
          </cell>
          <cell r="T261">
            <v>45089</v>
          </cell>
          <cell r="U261" t="str">
            <v>GDV LNI Pescara</v>
          </cell>
        </row>
        <row r="262">
          <cell r="C262" t="str">
            <v>Sotgiu Francesco</v>
          </cell>
          <cell r="D262">
            <v>2029</v>
          </cell>
          <cell r="E262">
            <v>2029</v>
          </cell>
          <cell r="F262">
            <v>930568</v>
          </cell>
          <cell r="G262" t="str">
            <v>Francesco</v>
          </cell>
          <cell r="H262" t="str">
            <v>Sotgiu</v>
          </cell>
          <cell r="I262">
            <v>37845</v>
          </cell>
          <cell r="J262" t="str">
            <v>antoniavedele@libero.it</v>
          </cell>
          <cell r="K262" t="str">
            <v>M</v>
          </cell>
          <cell r="L262">
            <v>20</v>
          </cell>
          <cell r="M262" t="str">
            <v>ILCA 6</v>
          </cell>
          <cell r="N262" t="str">
            <v>ASD CLUB NAUTICO ARZACHENA</v>
          </cell>
          <cell r="O262" t="str">
            <v>III</v>
          </cell>
          <cell r="P262">
            <v>45291</v>
          </cell>
          <cell r="Q262">
            <v>20</v>
          </cell>
          <cell r="R262" t="str">
            <v>Under 21</v>
          </cell>
          <cell r="S262" t="e">
            <v>#N/A</v>
          </cell>
          <cell r="T262" t="e">
            <v>#N/A</v>
          </cell>
          <cell r="U262" t="e">
            <v>#N/A</v>
          </cell>
        </row>
        <row r="263">
          <cell r="C263" t="str">
            <v>Spina Claudio</v>
          </cell>
          <cell r="D263">
            <v>2030</v>
          </cell>
          <cell r="E263">
            <v>2030</v>
          </cell>
          <cell r="F263">
            <v>990743</v>
          </cell>
          <cell r="G263" t="str">
            <v>Claudio</v>
          </cell>
          <cell r="H263" t="str">
            <v>Spina</v>
          </cell>
          <cell r="I263" t="str">
            <v>13/10/2005</v>
          </cell>
          <cell r="J263" t="str">
            <v>claudio.spinaa@gmail.com</v>
          </cell>
          <cell r="K263" t="str">
            <v>M</v>
          </cell>
          <cell r="L263">
            <v>17</v>
          </cell>
          <cell r="M263" t="str">
            <v>ILCA 6</v>
          </cell>
          <cell r="N263" t="str">
            <v>ASSOC.SPORT. DILETTAN. TOGNAZZI MARINE VILLAGE</v>
          </cell>
          <cell r="O263" t="str">
            <v>IV</v>
          </cell>
          <cell r="P263">
            <v>45291</v>
          </cell>
          <cell r="Q263">
            <v>18</v>
          </cell>
          <cell r="R263" t="str">
            <v>Under 19</v>
          </cell>
          <cell r="S263">
            <v>4</v>
          </cell>
          <cell r="T263">
            <v>45275</v>
          </cell>
          <cell r="U263" t="str">
            <v>Tognazzi Marine Village ASD</v>
          </cell>
        </row>
        <row r="264">
          <cell r="C264" t="str">
            <v>Sunseri Ian</v>
          </cell>
          <cell r="D264">
            <v>2037</v>
          </cell>
          <cell r="E264">
            <v>2037</v>
          </cell>
          <cell r="F264">
            <v>1079257</v>
          </cell>
          <cell r="G264" t="str">
            <v>Ian</v>
          </cell>
          <cell r="H264" t="str">
            <v>Sunseri</v>
          </cell>
          <cell r="I264" t="str">
            <v>24/03/2004</v>
          </cell>
          <cell r="J264" t="str">
            <v>ian.sun@outlook.it</v>
          </cell>
          <cell r="K264" t="str">
            <v>M</v>
          </cell>
          <cell r="L264">
            <v>18</v>
          </cell>
          <cell r="M264" t="str">
            <v>ILCA 6</v>
          </cell>
          <cell r="N264" t="str">
            <v>SOCIETÀ NAUTICA PIETAS JULIA ASD</v>
          </cell>
          <cell r="O264" t="str">
            <v>XIII</v>
          </cell>
          <cell r="P264">
            <v>45291</v>
          </cell>
          <cell r="Q264">
            <v>19</v>
          </cell>
          <cell r="R264" t="str">
            <v>Under 21</v>
          </cell>
          <cell r="S264">
            <v>13</v>
          </cell>
          <cell r="T264">
            <v>45315</v>
          </cell>
          <cell r="U264" t="str">
            <v>S.Naut Pietas Julia Ass Sport Dil</v>
          </cell>
        </row>
        <row r="265">
          <cell r="C265" t="str">
            <v>Uricchio Federico</v>
          </cell>
          <cell r="D265">
            <v>2045</v>
          </cell>
          <cell r="E265">
            <v>2045</v>
          </cell>
          <cell r="F265">
            <v>976570</v>
          </cell>
          <cell r="G265" t="str">
            <v>Federico</v>
          </cell>
          <cell r="H265" t="str">
            <v>Uricchio</v>
          </cell>
          <cell r="I265" t="str">
            <v>04/08/2004</v>
          </cell>
          <cell r="J265" t="str">
            <v>vinurister@gmail.com</v>
          </cell>
          <cell r="K265" t="str">
            <v>M</v>
          </cell>
          <cell r="L265">
            <v>18</v>
          </cell>
          <cell r="M265" t="str">
            <v>ILCA 6</v>
          </cell>
          <cell r="N265" t="str">
            <v>FRAGLIA DELLA VELA DI MALCESINE ASD</v>
          </cell>
          <cell r="O265" t="str">
            <v>XIV</v>
          </cell>
          <cell r="P265">
            <v>45291</v>
          </cell>
          <cell r="Q265">
            <v>19</v>
          </cell>
          <cell r="R265" t="str">
            <v>Under 21</v>
          </cell>
          <cell r="S265">
            <v>14</v>
          </cell>
          <cell r="T265">
            <v>45194</v>
          </cell>
          <cell r="U265" t="str">
            <v>Fraglia V Malcesine Ass Sport Dil</v>
          </cell>
        </row>
        <row r="266">
          <cell r="C266" t="str">
            <v>Verbani Riccardo</v>
          </cell>
          <cell r="D266">
            <v>2049</v>
          </cell>
          <cell r="E266">
            <v>2049</v>
          </cell>
          <cell r="F266">
            <v>451900</v>
          </cell>
          <cell r="G266" t="str">
            <v>Riccardo</v>
          </cell>
          <cell r="H266" t="str">
            <v>Verbani</v>
          </cell>
          <cell r="I266" t="str">
            <v>25/05/1962</v>
          </cell>
          <cell r="J266" t="str">
            <v>r.verbani@geotagzone.it</v>
          </cell>
          <cell r="K266" t="str">
            <v>M</v>
          </cell>
          <cell r="L266">
            <v>60</v>
          </cell>
          <cell r="M266" t="str">
            <v>ILCA 6</v>
          </cell>
          <cell r="N266" t="str">
            <v>CIRCOLO VELA BELLANO ASD</v>
          </cell>
          <cell r="O266" t="str">
            <v>XV</v>
          </cell>
          <cell r="P266">
            <v>45291</v>
          </cell>
          <cell r="Q266">
            <v>61</v>
          </cell>
          <cell r="R266" t="str">
            <v>Gran Master</v>
          </cell>
          <cell r="S266">
            <v>15</v>
          </cell>
          <cell r="T266">
            <v>45302</v>
          </cell>
          <cell r="U266" t="str">
            <v>Circolo VelicoTivano AssSportDil</v>
          </cell>
        </row>
        <row r="267">
          <cell r="C267" t="str">
            <v>Caprì Antonino</v>
          </cell>
          <cell r="D267">
            <v>2057</v>
          </cell>
          <cell r="E267">
            <v>2057</v>
          </cell>
          <cell r="F267">
            <v>663827</v>
          </cell>
          <cell r="G267" t="str">
            <v>Antonino</v>
          </cell>
          <cell r="H267" t="str">
            <v>Caprì</v>
          </cell>
          <cell r="I267" t="str">
            <v>04/02/1961</v>
          </cell>
          <cell r="J267" t="str">
            <v>antonello.capri@gmail.com</v>
          </cell>
          <cell r="K267" t="str">
            <v>M</v>
          </cell>
          <cell r="L267">
            <v>62</v>
          </cell>
          <cell r="M267" t="str">
            <v>ILCA 7</v>
          </cell>
          <cell r="N267" t="str">
            <v>CIRCOLO NAUTICO LOANO - ASD</v>
          </cell>
          <cell r="O267" t="str">
            <v>I</v>
          </cell>
          <cell r="P267">
            <v>45291</v>
          </cell>
          <cell r="Q267">
            <v>62</v>
          </cell>
          <cell r="R267" t="str">
            <v>Gran Master</v>
          </cell>
          <cell r="S267">
            <v>1</v>
          </cell>
          <cell r="T267">
            <v>45314</v>
          </cell>
          <cell r="U267" t="str">
            <v>Circ Naut Loano Ass Sport Dil</v>
          </cell>
        </row>
        <row r="268">
          <cell r="C268" t="str">
            <v>de Paoli Ambrosi Alberto</v>
          </cell>
          <cell r="D268">
            <v>2070</v>
          </cell>
          <cell r="E268">
            <v>2070</v>
          </cell>
          <cell r="F268">
            <v>124623</v>
          </cell>
          <cell r="G268" t="str">
            <v>Alberto</v>
          </cell>
          <cell r="H268" t="str">
            <v>de Paoli Ambrosi</v>
          </cell>
          <cell r="I268" t="str">
            <v>11/08/1956</v>
          </cell>
          <cell r="J268" t="str">
            <v>alberto.depaoli@depasalus.it</v>
          </cell>
          <cell r="K268" t="str">
            <v>M</v>
          </cell>
          <cell r="L268">
            <v>66</v>
          </cell>
          <cell r="M268" t="str">
            <v>ILCA 6</v>
          </cell>
          <cell r="N268" t="str">
            <v>*** UNIVELA SAILING SOCIETA' SPORTIVA DILETTANTISTICA A.R.L.</v>
          </cell>
          <cell r="O268" t="str">
            <v>XIV</v>
          </cell>
          <cell r="P268">
            <v>45291</v>
          </cell>
          <cell r="Q268">
            <v>67</v>
          </cell>
          <cell r="R268" t="str">
            <v>Gran Gran Master</v>
          </cell>
          <cell r="S268">
            <v>14</v>
          </cell>
          <cell r="T268">
            <v>45272</v>
          </cell>
          <cell r="U268" t="str">
            <v>Univela Sailing SocSportDilettant.a.r.l.</v>
          </cell>
        </row>
        <row r="269">
          <cell r="C269" t="str">
            <v>Elena Nicolò</v>
          </cell>
          <cell r="D269">
            <v>2079</v>
          </cell>
          <cell r="E269">
            <v>2079</v>
          </cell>
          <cell r="F269">
            <v>644519</v>
          </cell>
          <cell r="G269" t="str">
            <v>Nicolò</v>
          </cell>
          <cell r="H269" t="str">
            <v>Elena</v>
          </cell>
          <cell r="I269">
            <v>34131</v>
          </cell>
          <cell r="J269" t="str">
            <v>nicolo.elena2@gmail.com</v>
          </cell>
          <cell r="K269" t="str">
            <v>M</v>
          </cell>
          <cell r="L269">
            <v>29</v>
          </cell>
          <cell r="M269" t="str">
            <v>ILCA 6</v>
          </cell>
          <cell r="N269" t="str">
            <v>CIRCOLO NAUTICO ANDORA ASD</v>
          </cell>
          <cell r="O269" t="str">
            <v>I</v>
          </cell>
          <cell r="P269">
            <v>45291</v>
          </cell>
          <cell r="Q269">
            <v>30</v>
          </cell>
          <cell r="R269" t="str">
            <v>Apprendista</v>
          </cell>
          <cell r="S269">
            <v>1</v>
          </cell>
          <cell r="T269">
            <v>45343</v>
          </cell>
          <cell r="U269" t="str">
            <v>Circolo Nautico Andora  ASD</v>
          </cell>
        </row>
        <row r="270">
          <cell r="C270" t="str">
            <v>Motter Francesco</v>
          </cell>
          <cell r="D270">
            <v>2104</v>
          </cell>
          <cell r="E270">
            <v>2104</v>
          </cell>
          <cell r="F270">
            <v>1024078</v>
          </cell>
          <cell r="G270" t="str">
            <v>Francesco</v>
          </cell>
          <cell r="H270" t="str">
            <v>Motter</v>
          </cell>
          <cell r="I270" t="str">
            <v>06/12/2002</v>
          </cell>
          <cell r="J270" t="str">
            <v>francesco.motter@gmail.com</v>
          </cell>
          <cell r="K270" t="str">
            <v>M</v>
          </cell>
          <cell r="L270">
            <v>20</v>
          </cell>
          <cell r="M270" t="str">
            <v>ILCA 6</v>
          </cell>
          <cell r="N270" t="str">
            <v>CIRCOLO NAUTICO ANDORA ASD</v>
          </cell>
          <cell r="O270" t="str">
            <v>I</v>
          </cell>
          <cell r="P270">
            <v>45291</v>
          </cell>
          <cell r="Q270">
            <v>21</v>
          </cell>
          <cell r="R270" t="str">
            <v>Seniores</v>
          </cell>
          <cell r="S270">
            <v>1</v>
          </cell>
          <cell r="T270">
            <v>45308</v>
          </cell>
          <cell r="U270" t="str">
            <v>Circolo Nautico Andora  ASD</v>
          </cell>
        </row>
        <row r="271">
          <cell r="C271" t="str">
            <v>Nordera Niccolò</v>
          </cell>
          <cell r="D271">
            <v>2108</v>
          </cell>
          <cell r="E271">
            <v>2108</v>
          </cell>
          <cell r="F271">
            <v>924798</v>
          </cell>
          <cell r="G271" t="str">
            <v>Niccolò</v>
          </cell>
          <cell r="H271" t="str">
            <v>Nordera</v>
          </cell>
          <cell r="I271">
            <v>37511</v>
          </cell>
          <cell r="J271" t="str">
            <v>niccolo@nordera.it</v>
          </cell>
          <cell r="K271" t="str">
            <v>M</v>
          </cell>
          <cell r="L271">
            <v>21</v>
          </cell>
          <cell r="M271" t="str">
            <v>ILCA 7</v>
          </cell>
          <cell r="N271" t="str">
            <v>REALE Y.C.CANOTTIERI SAVOIA ASS.SPORT.DIL.</v>
          </cell>
          <cell r="O271" t="str">
            <v>V</v>
          </cell>
          <cell r="P271">
            <v>45291</v>
          </cell>
          <cell r="Q271">
            <v>21</v>
          </cell>
          <cell r="R271" t="str">
            <v>Seniores</v>
          </cell>
          <cell r="S271">
            <v>5</v>
          </cell>
          <cell r="T271">
            <v>45345</v>
          </cell>
          <cell r="U271" t="str">
            <v>Reale Y.C.C.Savoia ASD</v>
          </cell>
        </row>
        <row r="272">
          <cell r="C272" t="str">
            <v>Ponti Marco</v>
          </cell>
          <cell r="D272">
            <v>2116</v>
          </cell>
          <cell r="E272">
            <v>2116</v>
          </cell>
          <cell r="F272">
            <v>644040</v>
          </cell>
          <cell r="G272" t="str">
            <v>Marco</v>
          </cell>
          <cell r="H272" t="str">
            <v>Ponti</v>
          </cell>
          <cell r="I272">
            <v>34503</v>
          </cell>
          <cell r="J272" t="str">
            <v>marco.ponti94@gmail.com</v>
          </cell>
          <cell r="K272" t="str">
            <v>M</v>
          </cell>
          <cell r="L272">
            <v>28</v>
          </cell>
          <cell r="M272" t="str">
            <v>ILCA 7</v>
          </cell>
          <cell r="N272" t="str">
            <v>ASD MARVELIA</v>
          </cell>
          <cell r="O272" t="str">
            <v>XV</v>
          </cell>
          <cell r="P272">
            <v>45291</v>
          </cell>
          <cell r="Q272">
            <v>29</v>
          </cell>
          <cell r="R272" t="str">
            <v>Seniores</v>
          </cell>
          <cell r="S272">
            <v>15</v>
          </cell>
          <cell r="T272">
            <v>45337</v>
          </cell>
          <cell r="U272" t="str">
            <v>Marvelia SSD ARL</v>
          </cell>
        </row>
        <row r="273">
          <cell r="C273" t="str">
            <v>Russo Francesco</v>
          </cell>
          <cell r="D273">
            <v>2129</v>
          </cell>
          <cell r="E273">
            <v>2129</v>
          </cell>
          <cell r="F273">
            <v>1139030</v>
          </cell>
          <cell r="G273" t="str">
            <v>Francesco</v>
          </cell>
          <cell r="H273" t="str">
            <v>Russo</v>
          </cell>
          <cell r="I273" t="str">
            <v>07/02/2005</v>
          </cell>
          <cell r="J273" t="str">
            <v>russo1170@gmail.com</v>
          </cell>
          <cell r="K273" t="str">
            <v>M</v>
          </cell>
          <cell r="L273">
            <v>18</v>
          </cell>
          <cell r="M273" t="str">
            <v>ILCA 4</v>
          </cell>
          <cell r="N273" t="str">
            <v>CIRCOLO NAUTICO VELA VIVA - ASD</v>
          </cell>
          <cell r="O273" t="str">
            <v>IV</v>
          </cell>
          <cell r="P273">
            <v>45291</v>
          </cell>
          <cell r="Q273">
            <v>18</v>
          </cell>
          <cell r="R273" t="str">
            <v>Under 19</v>
          </cell>
          <cell r="S273">
            <v>4</v>
          </cell>
          <cell r="T273">
            <v>45119</v>
          </cell>
          <cell r="U273" t="str">
            <v>Circolo Nautico Vela Viva ASD</v>
          </cell>
        </row>
        <row r="274">
          <cell r="C274" t="str">
            <v>Betta Martino</v>
          </cell>
          <cell r="D274">
            <v>2153</v>
          </cell>
          <cell r="E274">
            <v>2153</v>
          </cell>
          <cell r="F274">
            <v>930641</v>
          </cell>
          <cell r="G274" t="str">
            <v>Martino</v>
          </cell>
          <cell r="H274" t="str">
            <v>Betta</v>
          </cell>
          <cell r="I274" t="str">
            <v>15/09/2004</v>
          </cell>
          <cell r="J274" t="str">
            <v>martinobetta7644@gmail.com</v>
          </cell>
          <cell r="K274" t="str">
            <v>M</v>
          </cell>
          <cell r="L274">
            <v>18</v>
          </cell>
          <cell r="M274" t="str">
            <v>ILCA 6</v>
          </cell>
          <cell r="N274" t="str">
            <v>FRAGLIA VELA RIVA ASD</v>
          </cell>
          <cell r="O274" t="str">
            <v>XIV</v>
          </cell>
          <cell r="P274">
            <v>45291</v>
          </cell>
          <cell r="Q274">
            <v>19</v>
          </cell>
          <cell r="R274" t="str">
            <v>Under 21</v>
          </cell>
          <cell r="S274">
            <v>14</v>
          </cell>
          <cell r="T274">
            <v>45349</v>
          </cell>
          <cell r="U274" t="str">
            <v>Fraglia Vela Riva Ass Sport Dil</v>
          </cell>
        </row>
        <row r="275">
          <cell r="C275" t="str">
            <v>Broccia Gianmario</v>
          </cell>
          <cell r="D275">
            <v>2154</v>
          </cell>
          <cell r="E275">
            <v>2154</v>
          </cell>
          <cell r="F275">
            <v>665793</v>
          </cell>
          <cell r="G275" t="str">
            <v>Gianmario</v>
          </cell>
          <cell r="H275" t="str">
            <v>Broccia</v>
          </cell>
          <cell r="I275" t="str">
            <v>04/09/1991</v>
          </cell>
          <cell r="J275" t="str">
            <v>gianmario.broccia@gmail.com</v>
          </cell>
          <cell r="K275" t="str">
            <v>M</v>
          </cell>
          <cell r="L275">
            <v>31</v>
          </cell>
          <cell r="M275" t="str">
            <v>ILCA 6</v>
          </cell>
          <cell r="N275" t="str">
            <v>ASD YACHT CLUB CAGLIARI</v>
          </cell>
          <cell r="O275" t="str">
            <v>III</v>
          </cell>
          <cell r="P275">
            <v>45291</v>
          </cell>
          <cell r="Q275">
            <v>32</v>
          </cell>
          <cell r="R275" t="str">
            <v>Apprendista</v>
          </cell>
          <cell r="S275">
            <v>3</v>
          </cell>
          <cell r="T275">
            <v>45162</v>
          </cell>
          <cell r="U275" t="str">
            <v>Ass Sport Dil Yacht Club Cagliari</v>
          </cell>
        </row>
        <row r="276">
          <cell r="C276" t="str">
            <v>Buja Gregorio</v>
          </cell>
          <cell r="D276">
            <v>2158</v>
          </cell>
          <cell r="E276">
            <v>2158</v>
          </cell>
          <cell r="F276">
            <v>1077397</v>
          </cell>
          <cell r="G276" t="str">
            <v>Gregorio</v>
          </cell>
          <cell r="H276" t="str">
            <v>Buja</v>
          </cell>
          <cell r="I276" t="str">
            <v>18/06/2006</v>
          </cell>
          <cell r="J276" t="str">
            <v>bujagregorio@gmail.com</v>
          </cell>
          <cell r="K276" t="str">
            <v>M</v>
          </cell>
          <cell r="L276">
            <v>16</v>
          </cell>
          <cell r="M276" t="str">
            <v>ILCA 6</v>
          </cell>
          <cell r="N276" t="str">
            <v>ASD CIRCOLO DELLA VELA MESTRE</v>
          </cell>
          <cell r="O276" t="str">
            <v>XII</v>
          </cell>
          <cell r="P276">
            <v>45291</v>
          </cell>
          <cell r="Q276">
            <v>17</v>
          </cell>
          <cell r="R276" t="str">
            <v>Under 18</v>
          </cell>
          <cell r="S276">
            <v>12</v>
          </cell>
          <cell r="T276">
            <v>45392</v>
          </cell>
          <cell r="U276" t="str">
            <v>Circolo della Vela Mestre Assoc Sport.di</v>
          </cell>
        </row>
        <row r="277">
          <cell r="C277" t="str">
            <v>Bulgarini Matteo</v>
          </cell>
          <cell r="D277">
            <v>2159</v>
          </cell>
          <cell r="E277">
            <v>2159</v>
          </cell>
          <cell r="F277">
            <v>1149565</v>
          </cell>
          <cell r="G277" t="str">
            <v>Matteo</v>
          </cell>
          <cell r="H277" t="str">
            <v>Bulgarini</v>
          </cell>
          <cell r="I277" t="str">
            <v>28/02/2006</v>
          </cell>
          <cell r="J277" t="str">
            <v>c.a.b@libero.it</v>
          </cell>
          <cell r="K277" t="str">
            <v>M</v>
          </cell>
          <cell r="L277">
            <v>16</v>
          </cell>
          <cell r="M277" t="str">
            <v>ILCA 6</v>
          </cell>
          <cell r="N277" t="str">
            <v>CENTRO NAUTICO BARDOLINO - ASD</v>
          </cell>
          <cell r="O277" t="str">
            <v>XIV</v>
          </cell>
          <cell r="P277">
            <v>45291</v>
          </cell>
          <cell r="Q277">
            <v>17</v>
          </cell>
          <cell r="R277" t="str">
            <v>Under 18</v>
          </cell>
          <cell r="S277">
            <v>14</v>
          </cell>
          <cell r="T277">
            <v>45117</v>
          </cell>
          <cell r="U277" t="str">
            <v>Fraglia V Malcesine Ass Sport Dil</v>
          </cell>
        </row>
        <row r="278">
          <cell r="C278" t="str">
            <v>Carrozzini Vincenzo</v>
          </cell>
          <cell r="D278">
            <v>2165</v>
          </cell>
          <cell r="E278">
            <v>2165</v>
          </cell>
          <cell r="F278">
            <v>1074456</v>
          </cell>
          <cell r="G278" t="str">
            <v>Vincenzo</v>
          </cell>
          <cell r="H278" t="str">
            <v>Carrozzini</v>
          </cell>
          <cell r="I278" t="str">
            <v>06/05/2006</v>
          </cell>
          <cell r="J278" t="str">
            <v>vincenzo.carrozzini2006@gmail.com</v>
          </cell>
          <cell r="K278" t="str">
            <v>M</v>
          </cell>
          <cell r="L278">
            <v>16</v>
          </cell>
          <cell r="M278" t="str">
            <v>ILCA 6</v>
          </cell>
          <cell r="N278" t="str">
            <v>CIRCOLO DELLA VELA GALLIPOLI ASD</v>
          </cell>
          <cell r="O278" t="str">
            <v>VIII</v>
          </cell>
          <cell r="P278">
            <v>45291</v>
          </cell>
          <cell r="Q278">
            <v>17</v>
          </cell>
          <cell r="R278" t="str">
            <v>Under 18</v>
          </cell>
          <cell r="S278">
            <v>8</v>
          </cell>
          <cell r="T278">
            <v>45282</v>
          </cell>
          <cell r="U278" t="str">
            <v>C d. V Gallipoli Ass Sport Dil</v>
          </cell>
        </row>
        <row r="279">
          <cell r="C279" t="str">
            <v>Casaccia Andrej</v>
          </cell>
          <cell r="D279">
            <v>2167</v>
          </cell>
          <cell r="E279">
            <v>2167</v>
          </cell>
          <cell r="F279">
            <v>1196316</v>
          </cell>
          <cell r="G279" t="str">
            <v>Andrej</v>
          </cell>
          <cell r="H279" t="str">
            <v>Casaccia</v>
          </cell>
          <cell r="I279" t="str">
            <v>05/03/2005</v>
          </cell>
          <cell r="J279" t="str">
            <v>acasaccia73@gmail.com</v>
          </cell>
          <cell r="K279" t="str">
            <v>M</v>
          </cell>
          <cell r="L279">
            <v>17</v>
          </cell>
          <cell r="M279" t="str">
            <v>ILCA 4</v>
          </cell>
          <cell r="N279" t="str">
            <v>CLUB VELA PORTOCIVITANOVA ASSOCIAZIONE DILETTANTISTICA</v>
          </cell>
          <cell r="O279" t="str">
            <v>X</v>
          </cell>
          <cell r="P279">
            <v>45291</v>
          </cell>
          <cell r="Q279">
            <v>18</v>
          </cell>
          <cell r="R279" t="str">
            <v>Under 19</v>
          </cell>
          <cell r="S279">
            <v>10</v>
          </cell>
          <cell r="T279">
            <v>45407</v>
          </cell>
          <cell r="U279" t="str">
            <v>C.V.Portocivitanova Ass Dilet</v>
          </cell>
        </row>
        <row r="280">
          <cell r="C280" t="str">
            <v>Casetti Giulio</v>
          </cell>
          <cell r="D280">
            <v>2168</v>
          </cell>
          <cell r="E280">
            <v>2168</v>
          </cell>
          <cell r="F280">
            <v>981002</v>
          </cell>
          <cell r="G280" t="str">
            <v>Giulio</v>
          </cell>
          <cell r="H280" t="str">
            <v>Casetti</v>
          </cell>
          <cell r="I280" t="str">
            <v>02/10/2005</v>
          </cell>
          <cell r="J280" t="str">
            <v>giulio.casetti.05@icloud.com</v>
          </cell>
          <cell r="K280" t="str">
            <v>M</v>
          </cell>
          <cell r="L280">
            <v>17</v>
          </cell>
          <cell r="M280" t="str">
            <v>ILCA 6</v>
          </cell>
          <cell r="N280" t="str">
            <v>CIRCOLO NAUTICO CERVIA AMICI DELLA VELA ASD</v>
          </cell>
          <cell r="O280" t="str">
            <v>XI</v>
          </cell>
          <cell r="P280">
            <v>45291</v>
          </cell>
          <cell r="Q280">
            <v>18</v>
          </cell>
          <cell r="R280" t="str">
            <v>Under 19</v>
          </cell>
          <cell r="S280">
            <v>11</v>
          </cell>
          <cell r="T280">
            <v>45120</v>
          </cell>
          <cell r="U280" t="str">
            <v>C.N.Cervia Amici Vela Ass.Sport.Dil.</v>
          </cell>
        </row>
        <row r="281">
          <cell r="C281" t="str">
            <v>Cassanmagnago Valerio</v>
          </cell>
          <cell r="D281">
            <v>2169</v>
          </cell>
          <cell r="E281">
            <v>2169</v>
          </cell>
          <cell r="F281">
            <v>1021916</v>
          </cell>
          <cell r="G281" t="str">
            <v>Valerio</v>
          </cell>
          <cell r="H281" t="str">
            <v>Cassanmagnago</v>
          </cell>
          <cell r="I281" t="str">
            <v>06/10/2004</v>
          </cell>
          <cell r="J281" t="str">
            <v>sarah@saianiarchitettura.it</v>
          </cell>
          <cell r="K281" t="str">
            <v>M</v>
          </cell>
          <cell r="L281">
            <v>18</v>
          </cell>
          <cell r="M281" t="str">
            <v>ILCA 7</v>
          </cell>
          <cell r="N281" t="str">
            <v>ORZA MINORE SCUOLA DI VELA ASD</v>
          </cell>
          <cell r="O281" t="str">
            <v>XV</v>
          </cell>
          <cell r="P281">
            <v>45291</v>
          </cell>
          <cell r="Q281">
            <v>19</v>
          </cell>
          <cell r="R281" t="str">
            <v>Under 21</v>
          </cell>
          <cell r="S281">
            <v>15</v>
          </cell>
          <cell r="T281">
            <v>45187</v>
          </cell>
          <cell r="U281" t="str">
            <v>Orza Minore Scuola di Vela SSD SRL</v>
          </cell>
        </row>
        <row r="282">
          <cell r="C282" t="str">
            <v>Cesana Mattia</v>
          </cell>
          <cell r="D282">
            <v>2177</v>
          </cell>
          <cell r="E282">
            <v>2177</v>
          </cell>
          <cell r="F282">
            <v>1023991</v>
          </cell>
          <cell r="G282" t="str">
            <v>Mattia</v>
          </cell>
          <cell r="H282" t="str">
            <v>Cesana</v>
          </cell>
          <cell r="I282" t="str">
            <v>13/10/2005</v>
          </cell>
          <cell r="J282" t="str">
            <v>albrambilla12@gmail.com</v>
          </cell>
          <cell r="K282" t="str">
            <v>M</v>
          </cell>
          <cell r="L282">
            <v>17</v>
          </cell>
          <cell r="M282" t="str">
            <v>ILCA 6</v>
          </cell>
          <cell r="N282" t="str">
            <v>FRAGLIA VELA RIVA ASD</v>
          </cell>
          <cell r="O282" t="str">
            <v>XIV</v>
          </cell>
          <cell r="P282">
            <v>45291</v>
          </cell>
          <cell r="Q282">
            <v>18</v>
          </cell>
          <cell r="R282" t="str">
            <v>Under 19</v>
          </cell>
          <cell r="S282">
            <v>14</v>
          </cell>
          <cell r="T282">
            <v>45077</v>
          </cell>
          <cell r="U282" t="str">
            <v>Fraglia Vela Riva Ass Sport Dil</v>
          </cell>
        </row>
        <row r="283">
          <cell r="C283" t="str">
            <v>Cirillini Marco</v>
          </cell>
          <cell r="D283">
            <v>2185</v>
          </cell>
          <cell r="E283">
            <v>2185</v>
          </cell>
          <cell r="F283">
            <v>1082326</v>
          </cell>
          <cell r="G283" t="str">
            <v>Marco</v>
          </cell>
          <cell r="H283" t="str">
            <v>Cirillini</v>
          </cell>
          <cell r="I283" t="str">
            <v>26/03/2003</v>
          </cell>
          <cell r="J283" t="str">
            <v>alessia.beninati@gmail.com</v>
          </cell>
          <cell r="K283" t="str">
            <v>M</v>
          </cell>
          <cell r="L283">
            <v>19</v>
          </cell>
          <cell r="M283" t="str">
            <v>ILCA 6</v>
          </cell>
          <cell r="N283" t="str">
            <v>CIRCOLO VELICO ARENZANO "LUIGI SIROMBRA" - ASD</v>
          </cell>
          <cell r="O283" t="str">
            <v>I</v>
          </cell>
          <cell r="P283">
            <v>45291</v>
          </cell>
          <cell r="Q283">
            <v>20</v>
          </cell>
          <cell r="R283" t="str">
            <v>Under 21</v>
          </cell>
          <cell r="S283">
            <v>1</v>
          </cell>
          <cell r="T283">
            <v>45373</v>
          </cell>
          <cell r="U283" t="str">
            <v>C Velico Arenzano LS AsSportDil</v>
          </cell>
        </row>
        <row r="284">
          <cell r="C284" t="str">
            <v>Clanetti Filippo</v>
          </cell>
          <cell r="D284">
            <v>2186</v>
          </cell>
          <cell r="E284">
            <v>2186</v>
          </cell>
          <cell r="F284">
            <v>1017894</v>
          </cell>
          <cell r="G284" t="str">
            <v>Filippo</v>
          </cell>
          <cell r="H284" t="str">
            <v>Clanetti</v>
          </cell>
          <cell r="I284" t="str">
            <v>26/06/2005</v>
          </cell>
          <cell r="J284" t="str">
            <v>filo260605@gmail.com</v>
          </cell>
          <cell r="K284" t="str">
            <v>M</v>
          </cell>
          <cell r="L284">
            <v>17</v>
          </cell>
          <cell r="M284" t="str">
            <v>ILCA 6</v>
          </cell>
          <cell r="N284" t="str">
            <v>COMPAGNIA DELLA VELA - ASD</v>
          </cell>
          <cell r="O284" t="str">
            <v>XII</v>
          </cell>
          <cell r="P284">
            <v>45291</v>
          </cell>
          <cell r="Q284">
            <v>18</v>
          </cell>
          <cell r="R284" t="str">
            <v>Under 19</v>
          </cell>
          <cell r="S284">
            <v>12</v>
          </cell>
          <cell r="T284">
            <v>45320</v>
          </cell>
          <cell r="U284" t="str">
            <v>Compagnia della  Vela Venezia ASD</v>
          </cell>
        </row>
        <row r="285">
          <cell r="C285" t="str">
            <v>Parboni Claudio Valerio</v>
          </cell>
          <cell r="D285">
            <v>2187</v>
          </cell>
          <cell r="E285">
            <v>2187</v>
          </cell>
          <cell r="F285">
            <v>868344</v>
          </cell>
          <cell r="G285" t="str">
            <v>Claudio Valerio</v>
          </cell>
          <cell r="H285" t="str">
            <v>Parboni</v>
          </cell>
          <cell r="I285" t="str">
            <v>04/08/1997</v>
          </cell>
          <cell r="J285" t="str">
            <v>parboni97@gmail.com</v>
          </cell>
          <cell r="K285" t="str">
            <v>M</v>
          </cell>
          <cell r="L285">
            <v>25</v>
          </cell>
          <cell r="M285" t="str">
            <v>ILCA 7</v>
          </cell>
          <cell r="N285" t="str">
            <v>*** CIRCOLO DELLA VELA ANZIO TIRRENA ASD</v>
          </cell>
          <cell r="O285" t="str">
            <v>IV</v>
          </cell>
          <cell r="P285">
            <v>45291</v>
          </cell>
          <cell r="Q285">
            <v>26</v>
          </cell>
          <cell r="R285" t="str">
            <v>Seniores</v>
          </cell>
          <cell r="S285">
            <v>4</v>
          </cell>
          <cell r="T285">
            <v>45315</v>
          </cell>
          <cell r="U285" t="str">
            <v>C.d.V.Anzio Tirrena Ass Sport Dil</v>
          </cell>
        </row>
        <row r="286">
          <cell r="C286" t="str">
            <v>Consalvo Alice</v>
          </cell>
          <cell r="D286">
            <v>2192</v>
          </cell>
          <cell r="E286">
            <v>2192</v>
          </cell>
          <cell r="F286">
            <v>1158467</v>
          </cell>
          <cell r="G286" t="str">
            <v>Alice</v>
          </cell>
          <cell r="H286" t="str">
            <v>Consalvo</v>
          </cell>
          <cell r="I286" t="str">
            <v>27/01/2007</v>
          </cell>
          <cell r="J286" t="str">
            <v>consalvoangelo@gmail.com</v>
          </cell>
          <cell r="K286" t="str">
            <v>F</v>
          </cell>
          <cell r="L286">
            <v>16</v>
          </cell>
          <cell r="M286" t="str">
            <v>ILCA 4</v>
          </cell>
          <cell r="N286" t="str">
            <v>GDV LNI FORMIA</v>
          </cell>
          <cell r="O286" t="str">
            <v>IV</v>
          </cell>
          <cell r="P286">
            <v>45291</v>
          </cell>
          <cell r="Q286">
            <v>16</v>
          </cell>
          <cell r="R286" t="str">
            <v>Under 17</v>
          </cell>
          <cell r="S286">
            <v>4</v>
          </cell>
          <cell r="T286">
            <v>45300</v>
          </cell>
          <cell r="U286" t="str">
            <v xml:space="preserve"> LNI sezione di Formia</v>
          </cell>
        </row>
        <row r="287">
          <cell r="C287" t="str">
            <v>Corte Sualon Giulia</v>
          </cell>
          <cell r="D287">
            <v>2196</v>
          </cell>
          <cell r="E287">
            <v>2196</v>
          </cell>
          <cell r="F287">
            <v>1287846</v>
          </cell>
          <cell r="G287" t="str">
            <v>Giulia</v>
          </cell>
          <cell r="H287" t="str">
            <v>Corte Sualon</v>
          </cell>
          <cell r="I287" t="str">
            <v>28/01/2003</v>
          </cell>
          <cell r="J287" t="str">
            <v>giulia.corte.sualon@gmail.com</v>
          </cell>
          <cell r="K287" t="str">
            <v>F</v>
          </cell>
          <cell r="L287">
            <v>20</v>
          </cell>
          <cell r="M287" t="str">
            <v>ILCA 6</v>
          </cell>
          <cell r="N287" t="str">
            <v>CIRCOLO VELA BELLANO ASD</v>
          </cell>
          <cell r="O287" t="str">
            <v>XV</v>
          </cell>
          <cell r="P287">
            <v>45291</v>
          </cell>
          <cell r="Q287">
            <v>20</v>
          </cell>
          <cell r="R287" t="str">
            <v>Under 21</v>
          </cell>
          <cell r="S287">
            <v>15</v>
          </cell>
          <cell r="T287">
            <v>45334</v>
          </cell>
          <cell r="U287" t="str">
            <v>C Vela Bellano Ass Sport Dilet</v>
          </cell>
        </row>
        <row r="288">
          <cell r="C288" t="str">
            <v>D'Arco Raffaele</v>
          </cell>
          <cell r="D288">
            <v>2204</v>
          </cell>
          <cell r="E288">
            <v>2204</v>
          </cell>
          <cell r="F288">
            <v>1206400</v>
          </cell>
          <cell r="G288" t="str">
            <v>Raffaele</v>
          </cell>
          <cell r="H288" t="str">
            <v>D'Arco</v>
          </cell>
          <cell r="I288" t="str">
            <v>10/08/2005</v>
          </cell>
          <cell r="J288" t="str">
            <v>raffaeledarco05@gmail.com</v>
          </cell>
          <cell r="K288" t="str">
            <v>M</v>
          </cell>
          <cell r="L288">
            <v>17</v>
          </cell>
          <cell r="M288" t="str">
            <v>ILCA 6</v>
          </cell>
          <cell r="N288" t="str">
            <v>CIRCOLO NAUTICO ARCOBALENO ASSOCIAZIONE DILETTANTISTICA TORRE ANNUNZIATA</v>
          </cell>
          <cell r="O288" t="str">
            <v>V</v>
          </cell>
          <cell r="P288">
            <v>45291</v>
          </cell>
          <cell r="Q288">
            <v>18</v>
          </cell>
          <cell r="R288" t="str">
            <v>Under 19</v>
          </cell>
          <cell r="S288">
            <v>5</v>
          </cell>
          <cell r="T288">
            <v>45320</v>
          </cell>
          <cell r="U288" t="str">
            <v>Circolo Nautico Arcobaleno AsDil</v>
          </cell>
        </row>
        <row r="289">
          <cell r="C289" t="str">
            <v>De Concilis Carlo Umberto</v>
          </cell>
          <cell r="D289">
            <v>2208</v>
          </cell>
          <cell r="E289">
            <v>2208</v>
          </cell>
          <cell r="F289">
            <v>1259055</v>
          </cell>
          <cell r="G289" t="str">
            <v>Carlo Umberto</v>
          </cell>
          <cell r="H289" t="str">
            <v>De Concilis</v>
          </cell>
          <cell r="I289" t="str">
            <v>20/09/2006</v>
          </cell>
          <cell r="J289" t="str">
            <v>carlodeconcilis06@gmail.com</v>
          </cell>
          <cell r="K289" t="str">
            <v>M</v>
          </cell>
          <cell r="L289">
            <v>16</v>
          </cell>
          <cell r="M289" t="str">
            <v>ILCA 7</v>
          </cell>
          <cell r="N289" t="str">
            <v>ASD YACHT CLUB CAGLIARI</v>
          </cell>
          <cell r="O289" t="str">
            <v>III</v>
          </cell>
          <cell r="P289">
            <v>45291</v>
          </cell>
          <cell r="Q289">
            <v>17</v>
          </cell>
          <cell r="R289" t="str">
            <v>Under 18</v>
          </cell>
          <cell r="S289">
            <v>3</v>
          </cell>
          <cell r="T289">
            <v>45206</v>
          </cell>
          <cell r="U289" t="str">
            <v>Ass Sport Dil Yacht Club Cagliari</v>
          </cell>
        </row>
        <row r="290">
          <cell r="C290" t="str">
            <v>De Filippo Veronica</v>
          </cell>
          <cell r="D290">
            <v>2209</v>
          </cell>
          <cell r="E290">
            <v>2209</v>
          </cell>
          <cell r="F290">
            <v>1019514</v>
          </cell>
          <cell r="G290" t="str">
            <v>Veronica</v>
          </cell>
          <cell r="H290" t="str">
            <v>De Filippo</v>
          </cell>
          <cell r="I290" t="str">
            <v>08/09/2003</v>
          </cell>
          <cell r="J290" t="str">
            <v>very.vdf@gmail.com</v>
          </cell>
          <cell r="K290" t="str">
            <v>F</v>
          </cell>
          <cell r="L290">
            <v>19</v>
          </cell>
          <cell r="M290" t="str">
            <v>ILCA 6</v>
          </cell>
          <cell r="N290" t="str">
            <v>CIRCOLO VELICO AZIMUTH ASD</v>
          </cell>
          <cell r="O290" t="str">
            <v>VIII</v>
          </cell>
          <cell r="P290">
            <v>45291</v>
          </cell>
          <cell r="Q290">
            <v>20</v>
          </cell>
          <cell r="R290" t="str">
            <v>Under 21</v>
          </cell>
          <cell r="S290">
            <v>8</v>
          </cell>
          <cell r="T290">
            <v>45315</v>
          </cell>
          <cell r="U290" t="str">
            <v>Circolo Velico Azimuth ASD</v>
          </cell>
        </row>
        <row r="291">
          <cell r="C291" t="str">
            <v>De Rossi Fabio</v>
          </cell>
          <cell r="D291">
            <v>2211</v>
          </cell>
          <cell r="E291">
            <v>2211</v>
          </cell>
          <cell r="F291">
            <v>249164</v>
          </cell>
          <cell r="G291" t="str">
            <v>Fabio</v>
          </cell>
          <cell r="H291" t="str">
            <v>De Rossi</v>
          </cell>
          <cell r="I291" t="str">
            <v>22/02/1967</v>
          </cell>
          <cell r="J291" t="str">
            <v>fabio@derossi.it</v>
          </cell>
          <cell r="K291" t="str">
            <v>M</v>
          </cell>
          <cell r="L291">
            <v>56</v>
          </cell>
          <cell r="M291" t="str">
            <v>ILCA 7</v>
          </cell>
          <cell r="N291" t="str">
            <v>CIRCOLO NAUTICO BRENZONE - ASD</v>
          </cell>
          <cell r="O291" t="str">
            <v>XIV</v>
          </cell>
          <cell r="P291">
            <v>45291</v>
          </cell>
          <cell r="Q291">
            <v>56</v>
          </cell>
          <cell r="R291" t="str">
            <v>Gran Master</v>
          </cell>
          <cell r="S291">
            <v>14</v>
          </cell>
          <cell r="T291">
            <v>45366</v>
          </cell>
          <cell r="U291" t="str">
            <v xml:space="preserve">C N Brenzone </v>
          </cell>
        </row>
        <row r="292">
          <cell r="C292" t="str">
            <v>De Santis Claudia Julia</v>
          </cell>
          <cell r="D292">
            <v>2212</v>
          </cell>
          <cell r="E292">
            <v>2212</v>
          </cell>
          <cell r="F292">
            <v>944475</v>
          </cell>
          <cell r="G292" t="str">
            <v>Claudia Julia</v>
          </cell>
          <cell r="H292" t="str">
            <v>De Santis</v>
          </cell>
          <cell r="I292" t="str">
            <v>10/08/2005</v>
          </cell>
          <cell r="J292" t="str">
            <v>cjds2005@gmail.com</v>
          </cell>
          <cell r="K292" t="str">
            <v>F</v>
          </cell>
          <cell r="L292">
            <v>17</v>
          </cell>
          <cell r="M292" t="str">
            <v>ILCA 6</v>
          </cell>
          <cell r="N292" t="str">
            <v>PLANET SAIL BRACCIANO SOC. SPORT. DIL. A.R.L..</v>
          </cell>
          <cell r="O292" t="str">
            <v>IV</v>
          </cell>
          <cell r="P292">
            <v>45291</v>
          </cell>
          <cell r="Q292">
            <v>18</v>
          </cell>
          <cell r="R292" t="str">
            <v>Under 19</v>
          </cell>
          <cell r="S292">
            <v>4</v>
          </cell>
          <cell r="T292">
            <v>45092</v>
          </cell>
          <cell r="U292" t="str">
            <v>Planet Sail Bracciano S.S.D. arl</v>
          </cell>
        </row>
        <row r="293">
          <cell r="C293" t="str">
            <v>Degrassi Elena</v>
          </cell>
          <cell r="D293">
            <v>2214</v>
          </cell>
          <cell r="E293">
            <v>2214</v>
          </cell>
          <cell r="F293">
            <v>985295</v>
          </cell>
          <cell r="G293" t="str">
            <v>Elena</v>
          </cell>
          <cell r="H293" t="str">
            <v>Degrassi</v>
          </cell>
          <cell r="I293" t="str">
            <v>27/06/2006</v>
          </cell>
          <cell r="J293" t="str">
            <v>manubirillo@yahoo.it</v>
          </cell>
          <cell r="K293" t="str">
            <v>F</v>
          </cell>
          <cell r="L293">
            <v>16</v>
          </cell>
          <cell r="M293" t="str">
            <v>ILCA 4</v>
          </cell>
          <cell r="N293" t="str">
            <v>TRIESTINA DELLA VELA ASD</v>
          </cell>
          <cell r="O293" t="str">
            <v>XIII</v>
          </cell>
          <cell r="P293">
            <v>45291</v>
          </cell>
          <cell r="Q293">
            <v>17</v>
          </cell>
          <cell r="R293" t="str">
            <v>Under 18</v>
          </cell>
          <cell r="S293">
            <v>13</v>
          </cell>
          <cell r="T293">
            <v>45187</v>
          </cell>
          <cell r="U293" t="str">
            <v>Soc.Triestina Vela Ass Sport Dil</v>
          </cell>
        </row>
        <row r="294">
          <cell r="C294" t="str">
            <v>Di Stanislao Stefano</v>
          </cell>
          <cell r="D294">
            <v>2220</v>
          </cell>
          <cell r="E294">
            <v>2220</v>
          </cell>
          <cell r="F294">
            <v>1034016</v>
          </cell>
          <cell r="G294" t="str">
            <v>Stefano</v>
          </cell>
          <cell r="H294" t="str">
            <v>Di Stanislao</v>
          </cell>
          <cell r="I294" t="str">
            <v>08/01/2006</v>
          </cell>
          <cell r="J294" t="str">
            <v>distanislaostefano@gmail.com</v>
          </cell>
          <cell r="K294" t="str">
            <v>M</v>
          </cell>
          <cell r="L294">
            <v>17</v>
          </cell>
          <cell r="M294" t="str">
            <v>ILCA 6</v>
          </cell>
          <cell r="N294" t="str">
            <v>CIRCOLO NAUTICO VINCENZO MIGLIORI ASD</v>
          </cell>
          <cell r="O294" t="str">
            <v>IX</v>
          </cell>
          <cell r="P294">
            <v>45291</v>
          </cell>
          <cell r="Q294">
            <v>17</v>
          </cell>
          <cell r="R294" t="str">
            <v>Under 18</v>
          </cell>
          <cell r="S294">
            <v>9</v>
          </cell>
          <cell r="T294">
            <v>45278</v>
          </cell>
          <cell r="U294" t="str">
            <v>C N Vinc Migliori Ass Sport Dil</v>
          </cell>
        </row>
        <row r="295">
          <cell r="C295" t="str">
            <v>Diminich Lorenzo</v>
          </cell>
          <cell r="D295">
            <v>2221</v>
          </cell>
          <cell r="E295">
            <v>2221</v>
          </cell>
          <cell r="F295">
            <v>1200678</v>
          </cell>
          <cell r="G295" t="str">
            <v>Lorenzo</v>
          </cell>
          <cell r="H295" t="str">
            <v>Diminich</v>
          </cell>
          <cell r="I295">
            <v>37963</v>
          </cell>
          <cell r="J295" t="str">
            <v>dapalo@alice.it</v>
          </cell>
          <cell r="K295" t="str">
            <v>M</v>
          </cell>
          <cell r="L295">
            <v>19</v>
          </cell>
          <cell r="M295" t="str">
            <v>ILCA 6</v>
          </cell>
          <cell r="N295" t="str">
            <v>SOCIETÀ NAUTICA LAGUNA ASSOCIAZIONE VELICA SPORTIVA DILETTANTISTICA</v>
          </cell>
          <cell r="O295" t="str">
            <v>XIII</v>
          </cell>
          <cell r="P295">
            <v>45291</v>
          </cell>
          <cell r="Q295">
            <v>20</v>
          </cell>
          <cell r="R295" t="str">
            <v>Under 21</v>
          </cell>
          <cell r="S295">
            <v>13</v>
          </cell>
          <cell r="T295">
            <v>45337</v>
          </cell>
          <cell r="U295" t="str">
            <v>Soc.Nautica Laguna Ass Sport Dil</v>
          </cell>
        </row>
        <row r="296">
          <cell r="C296" t="str">
            <v>Dionisi Martina</v>
          </cell>
          <cell r="D296">
            <v>2222</v>
          </cell>
          <cell r="E296">
            <v>2222</v>
          </cell>
          <cell r="F296">
            <v>1031857</v>
          </cell>
          <cell r="G296" t="str">
            <v>Martina</v>
          </cell>
          <cell r="H296" t="str">
            <v>Dionisi</v>
          </cell>
          <cell r="I296" t="str">
            <v>11/07/2005</v>
          </cell>
          <cell r="J296" t="str">
            <v>studiominoccheri.c@gmail.com</v>
          </cell>
          <cell r="K296" t="str">
            <v>F</v>
          </cell>
          <cell r="L296">
            <v>17</v>
          </cell>
          <cell r="M296" t="str">
            <v>ILCA 4</v>
          </cell>
          <cell r="N296" t="str">
            <v>CIRCOLO DELLA VELA DI ROMA - ASD</v>
          </cell>
          <cell r="O296" t="str">
            <v>IV</v>
          </cell>
          <cell r="P296">
            <v>45291</v>
          </cell>
          <cell r="Q296">
            <v>18</v>
          </cell>
          <cell r="R296" t="str">
            <v>Under 19</v>
          </cell>
          <cell r="S296">
            <v>4</v>
          </cell>
          <cell r="T296">
            <v>45196</v>
          </cell>
          <cell r="U296" t="str">
            <v xml:space="preserve">CdV Roma </v>
          </cell>
        </row>
        <row r="297">
          <cell r="C297" t="str">
            <v>Doria Alessandro</v>
          </cell>
          <cell r="D297">
            <v>2224</v>
          </cell>
          <cell r="E297">
            <v>2224</v>
          </cell>
          <cell r="F297">
            <v>996287</v>
          </cell>
          <cell r="G297" t="str">
            <v>Alessandro</v>
          </cell>
          <cell r="H297" t="str">
            <v>Doria</v>
          </cell>
          <cell r="I297" t="str">
            <v>16/12/2005</v>
          </cell>
          <cell r="J297" t="str">
            <v>alessanddor@gmail.com</v>
          </cell>
          <cell r="K297" t="str">
            <v>M</v>
          </cell>
          <cell r="L297">
            <v>17</v>
          </cell>
          <cell r="M297" t="str">
            <v>ILCA 6</v>
          </cell>
          <cell r="N297" t="str">
            <v>NAUTICLUB CASTELFUSANO ASD</v>
          </cell>
          <cell r="O297" t="str">
            <v>IV</v>
          </cell>
          <cell r="P297">
            <v>45291</v>
          </cell>
          <cell r="Q297">
            <v>18</v>
          </cell>
          <cell r="R297" t="str">
            <v>Under 19</v>
          </cell>
          <cell r="S297">
            <v>4</v>
          </cell>
          <cell r="T297">
            <v>45287</v>
          </cell>
          <cell r="U297" t="str">
            <v xml:space="preserve">CdV Roma </v>
          </cell>
        </row>
        <row r="298">
          <cell r="C298" t="str">
            <v>Fajman Luca</v>
          </cell>
          <cell r="D298">
            <v>2231</v>
          </cell>
          <cell r="E298">
            <v>2231</v>
          </cell>
          <cell r="F298">
            <v>925114</v>
          </cell>
          <cell r="G298" t="str">
            <v>Luca</v>
          </cell>
          <cell r="H298" t="str">
            <v>Fajman</v>
          </cell>
          <cell r="I298" t="str">
            <v>23/06/2004</v>
          </cell>
          <cell r="J298" t="str">
            <v>lucafajman@gmail.com</v>
          </cell>
          <cell r="K298" t="str">
            <v>M</v>
          </cell>
          <cell r="L298">
            <v>18</v>
          </cell>
          <cell r="M298" t="str">
            <v>ILCA 7</v>
          </cell>
          <cell r="N298" t="str">
            <v>TRIESTINA DELLA VELA ASD</v>
          </cell>
          <cell r="O298" t="str">
            <v>XIII</v>
          </cell>
          <cell r="P298">
            <v>45291</v>
          </cell>
          <cell r="Q298">
            <v>19</v>
          </cell>
          <cell r="R298" t="str">
            <v>Under 21</v>
          </cell>
          <cell r="S298">
            <v>13</v>
          </cell>
          <cell r="T298">
            <v>45322</v>
          </cell>
          <cell r="U298" t="str">
            <v>Soc.Triestina Vela Ass Sport Dil</v>
          </cell>
        </row>
        <row r="299">
          <cell r="C299" t="str">
            <v>Felda Marko</v>
          </cell>
          <cell r="D299">
            <v>2234</v>
          </cell>
          <cell r="E299">
            <v>2234</v>
          </cell>
          <cell r="F299">
            <v>1025559</v>
          </cell>
          <cell r="G299" t="str">
            <v>Marko</v>
          </cell>
          <cell r="H299" t="str">
            <v>Felda</v>
          </cell>
          <cell r="I299" t="str">
            <v>10/02/2006</v>
          </cell>
          <cell r="J299" t="str">
            <v>markofelda@gmail.com</v>
          </cell>
          <cell r="K299" t="str">
            <v>M</v>
          </cell>
          <cell r="L299">
            <v>17</v>
          </cell>
          <cell r="M299" t="str">
            <v>ILCA 4</v>
          </cell>
          <cell r="N299" t="str">
            <v>CIRCOLO DELLA VELA MUGGIA ASSOCIAZIONE DILETTANTISTICA</v>
          </cell>
          <cell r="O299" t="str">
            <v>XIII</v>
          </cell>
          <cell r="P299">
            <v>45291</v>
          </cell>
          <cell r="Q299">
            <v>17</v>
          </cell>
          <cell r="R299" t="str">
            <v>Under 18</v>
          </cell>
          <cell r="S299">
            <v>13</v>
          </cell>
          <cell r="T299">
            <v>45313</v>
          </cell>
          <cell r="U299" t="str">
            <v>Circolo Vela Muggia Ass Dilet</v>
          </cell>
        </row>
        <row r="300">
          <cell r="C300" t="str">
            <v>Fonda Lorenzo</v>
          </cell>
          <cell r="D300">
            <v>2239</v>
          </cell>
          <cell r="E300">
            <v>2239</v>
          </cell>
          <cell r="F300">
            <v>975174</v>
          </cell>
          <cell r="G300" t="str">
            <v>Lorenzo</v>
          </cell>
          <cell r="H300" t="str">
            <v>Fonda</v>
          </cell>
          <cell r="I300" t="str">
            <v>23/02/2004</v>
          </cell>
          <cell r="J300" t="str">
            <v>paolofonda1@gmail.com</v>
          </cell>
          <cell r="K300" t="str">
            <v>M</v>
          </cell>
          <cell r="L300">
            <v>18</v>
          </cell>
          <cell r="M300" t="str">
            <v>ILCA 4</v>
          </cell>
          <cell r="N300" t="str">
            <v>CIRCOLO DELLA VELA MUGGIA ASSOCIAZIONE DILETTANTISTICA</v>
          </cell>
          <cell r="O300" t="str">
            <v>XIII</v>
          </cell>
          <cell r="P300">
            <v>45291</v>
          </cell>
          <cell r="Q300">
            <v>19</v>
          </cell>
          <cell r="R300" t="str">
            <v>Under 21</v>
          </cell>
          <cell r="S300">
            <v>13</v>
          </cell>
          <cell r="T300">
            <v>45356</v>
          </cell>
          <cell r="U300" t="str">
            <v>Circolo Vela Muggia Ass Dilet</v>
          </cell>
        </row>
        <row r="301">
          <cell r="C301" t="str">
            <v>Fontanelli Alex Alberto</v>
          </cell>
          <cell r="D301">
            <v>2241</v>
          </cell>
          <cell r="E301">
            <v>2241</v>
          </cell>
          <cell r="F301">
            <v>1294306</v>
          </cell>
          <cell r="G301" t="str">
            <v>Alex Alberto</v>
          </cell>
          <cell r="H301" t="str">
            <v>Fontanelli</v>
          </cell>
          <cell r="I301" t="str">
            <v>13/02/2006</v>
          </cell>
          <cell r="J301" t="str">
            <v>alexfontanelli13@gmail.com</v>
          </cell>
          <cell r="K301" t="str">
            <v>M</v>
          </cell>
          <cell r="L301">
            <v>17</v>
          </cell>
          <cell r="M301" t="str">
            <v>ILCA 6</v>
          </cell>
          <cell r="N301" t="str">
            <v>ASD MARVELIA</v>
          </cell>
          <cell r="O301" t="str">
            <v>XV</v>
          </cell>
          <cell r="P301">
            <v>45291</v>
          </cell>
          <cell r="Q301">
            <v>17</v>
          </cell>
          <cell r="R301" t="str">
            <v>Under 18</v>
          </cell>
          <cell r="S301">
            <v>15</v>
          </cell>
          <cell r="T301">
            <v>45317</v>
          </cell>
          <cell r="U301" t="str">
            <v>Marvelia SSD ARL</v>
          </cell>
        </row>
        <row r="302">
          <cell r="C302" t="str">
            <v>Galimberti Niccolò</v>
          </cell>
          <cell r="D302">
            <v>2245</v>
          </cell>
          <cell r="E302">
            <v>2245</v>
          </cell>
          <cell r="F302">
            <v>1041913</v>
          </cell>
          <cell r="G302" t="str">
            <v>Niccolò</v>
          </cell>
          <cell r="H302" t="str">
            <v>Galimberti</v>
          </cell>
          <cell r="I302" t="str">
            <v>23/08/2005</v>
          </cell>
          <cell r="J302" t="str">
            <v>marialauraperoni@libero.it</v>
          </cell>
          <cell r="K302" t="str">
            <v>M</v>
          </cell>
          <cell r="L302">
            <v>17</v>
          </cell>
          <cell r="M302" t="str">
            <v>ILCA 6</v>
          </cell>
          <cell r="N302" t="str">
            <v>CIRCOLO VELICO LA SPEZIA ASD</v>
          </cell>
          <cell r="O302" t="str">
            <v>II</v>
          </cell>
          <cell r="P302">
            <v>45291</v>
          </cell>
          <cell r="Q302">
            <v>18</v>
          </cell>
          <cell r="R302" t="str">
            <v>Under 19</v>
          </cell>
          <cell r="S302">
            <v>2</v>
          </cell>
          <cell r="T302">
            <v>45317</v>
          </cell>
          <cell r="U302" t="str">
            <v>C V La Spezia Ass Sport Dil</v>
          </cell>
        </row>
        <row r="303">
          <cell r="C303" t="str">
            <v>Garaventa Matilde</v>
          </cell>
          <cell r="D303">
            <v>2247</v>
          </cell>
          <cell r="E303">
            <v>2247</v>
          </cell>
          <cell r="F303">
            <v>917948</v>
          </cell>
          <cell r="G303" t="str">
            <v>Matilde</v>
          </cell>
          <cell r="H303" t="str">
            <v>Garaventa</v>
          </cell>
          <cell r="I303" t="str">
            <v>31/01/2004</v>
          </cell>
          <cell r="J303" t="str">
            <v>matilde.sheryl@gmail.com</v>
          </cell>
          <cell r="K303" t="str">
            <v>F</v>
          </cell>
          <cell r="L303">
            <v>19</v>
          </cell>
          <cell r="M303" t="str">
            <v>ILCA 6</v>
          </cell>
          <cell r="N303" t="str">
            <v>YACHT CLUB ITALIANO ASD</v>
          </cell>
          <cell r="O303" t="str">
            <v>I</v>
          </cell>
          <cell r="P303">
            <v>45291</v>
          </cell>
          <cell r="Q303">
            <v>19</v>
          </cell>
          <cell r="R303" t="str">
            <v>Under 21</v>
          </cell>
          <cell r="S303">
            <v>1</v>
          </cell>
          <cell r="T303">
            <v>45299</v>
          </cell>
          <cell r="U303" t="str">
            <v>Yacht Club Italiano ASD</v>
          </cell>
        </row>
        <row r="304">
          <cell r="C304" t="str">
            <v>Gavassini Lorenzo</v>
          </cell>
          <cell r="D304">
            <v>2248</v>
          </cell>
          <cell r="E304">
            <v>2248</v>
          </cell>
          <cell r="F304">
            <v>888053</v>
          </cell>
          <cell r="G304" t="str">
            <v>Lorenzo</v>
          </cell>
          <cell r="H304" t="str">
            <v>Gavassini</v>
          </cell>
          <cell r="I304" t="str">
            <v>17/01/2004</v>
          </cell>
          <cell r="J304" t="str">
            <v>lorenzogavassini@gmail.com</v>
          </cell>
          <cell r="K304" t="str">
            <v>M</v>
          </cell>
          <cell r="L304">
            <v>19</v>
          </cell>
          <cell r="M304" t="str">
            <v>ILCA 6</v>
          </cell>
          <cell r="N304" t="str">
            <v>CIRCOLO NAUTICO CHIOGGIA ASD</v>
          </cell>
          <cell r="O304" t="str">
            <v>XII</v>
          </cell>
          <cell r="P304">
            <v>45291</v>
          </cell>
          <cell r="Q304">
            <v>19</v>
          </cell>
          <cell r="R304" t="str">
            <v>Under 21</v>
          </cell>
          <cell r="S304">
            <v>12</v>
          </cell>
          <cell r="T304">
            <v>45112</v>
          </cell>
          <cell r="U304" t="str">
            <v>C N Chioggia Ass Sport Dil</v>
          </cell>
        </row>
        <row r="305">
          <cell r="C305" t="str">
            <v>Giacalone Ludovica</v>
          </cell>
          <cell r="D305">
            <v>2251</v>
          </cell>
          <cell r="E305">
            <v>2251</v>
          </cell>
          <cell r="F305">
            <v>1082101</v>
          </cell>
          <cell r="G305" t="str">
            <v>Ludovica</v>
          </cell>
          <cell r="H305" t="str">
            <v>Giacalone</v>
          </cell>
          <cell r="I305" t="str">
            <v>07/07/2006</v>
          </cell>
          <cell r="J305" t="str">
            <v>studiolegalepetruzzo@hotmail.it</v>
          </cell>
          <cell r="K305" t="str">
            <v>F</v>
          </cell>
          <cell r="L305">
            <v>16</v>
          </cell>
          <cell r="M305" t="str">
            <v>ILCA 6</v>
          </cell>
          <cell r="N305" t="str">
            <v>ASSOC.SPORTIVA DILETT.SOCIETÀ CANOTTIERI MARSALA</v>
          </cell>
          <cell r="O305" t="str">
            <v>VII</v>
          </cell>
          <cell r="P305">
            <v>45291</v>
          </cell>
          <cell r="Q305">
            <v>17</v>
          </cell>
          <cell r="R305" t="str">
            <v>Under 18</v>
          </cell>
          <cell r="S305">
            <v>7</v>
          </cell>
          <cell r="T305">
            <v>45318</v>
          </cell>
          <cell r="U305" t="str">
            <v>Società Canottieri Marsala Ass.Sport Dil</v>
          </cell>
        </row>
        <row r="306">
          <cell r="C306" t="str">
            <v>Giordanelli Luca</v>
          </cell>
          <cell r="D306">
            <v>2256</v>
          </cell>
          <cell r="E306">
            <v>2256</v>
          </cell>
          <cell r="F306">
            <v>1007759</v>
          </cell>
          <cell r="G306" t="str">
            <v>Luca</v>
          </cell>
          <cell r="H306" t="str">
            <v>Giordanelli</v>
          </cell>
          <cell r="I306" t="str">
            <v>23/07/2003</v>
          </cell>
          <cell r="J306" t="str">
            <v>giordanelli03@gmail.com</v>
          </cell>
          <cell r="K306" t="str">
            <v>M</v>
          </cell>
          <cell r="L306">
            <v>19</v>
          </cell>
          <cell r="M306" t="str">
            <v>ILCA 6</v>
          </cell>
          <cell r="N306" t="str">
            <v>CIRCOLO VELICO ARENZANO "LUIGI SIROMBRA" - ASD</v>
          </cell>
          <cell r="O306" t="str">
            <v>I</v>
          </cell>
          <cell r="P306">
            <v>45291</v>
          </cell>
          <cell r="Q306">
            <v>20</v>
          </cell>
          <cell r="R306" t="str">
            <v>Under 21</v>
          </cell>
          <cell r="S306">
            <v>1</v>
          </cell>
          <cell r="T306">
            <v>45421</v>
          </cell>
          <cell r="U306" t="str">
            <v>C Velico Arenzano LS AsSportDil</v>
          </cell>
        </row>
        <row r="307">
          <cell r="C307" t="str">
            <v>Gobbi Edoardo</v>
          </cell>
          <cell r="D307">
            <v>2260</v>
          </cell>
          <cell r="E307">
            <v>2260</v>
          </cell>
          <cell r="F307">
            <v>547945</v>
          </cell>
          <cell r="G307" t="str">
            <v>Edoardo</v>
          </cell>
          <cell r="H307" t="str">
            <v>Gobbi</v>
          </cell>
          <cell r="I307" t="str">
            <v>02/11/1985</v>
          </cell>
          <cell r="J307" t="str">
            <v>edoardo.gobbi@gmail.com</v>
          </cell>
          <cell r="K307" t="str">
            <v>M</v>
          </cell>
          <cell r="L307">
            <v>37</v>
          </cell>
          <cell r="M307" t="str">
            <v>ILCA 7</v>
          </cell>
          <cell r="N307" t="str">
            <v>POLISPORTIVA FIOR D'OLIVO-ACQUAFRESCA ASSOC.CULTURALE E SPORTIVA DILETTANTI</v>
          </cell>
          <cell r="O307" t="str">
            <v>XIV</v>
          </cell>
          <cell r="P307">
            <v>45291</v>
          </cell>
          <cell r="Q307">
            <v>38</v>
          </cell>
          <cell r="R307" t="str">
            <v>Apprendista</v>
          </cell>
          <cell r="S307">
            <v>14</v>
          </cell>
          <cell r="T307">
            <v>45367</v>
          </cell>
          <cell r="U307" t="str">
            <v>Acquafresca Sport Center AssocSportDilet</v>
          </cell>
        </row>
        <row r="308">
          <cell r="C308" t="str">
            <v>Gori Leone</v>
          </cell>
          <cell r="D308">
            <v>2261</v>
          </cell>
          <cell r="E308">
            <v>2261</v>
          </cell>
          <cell r="F308">
            <v>907641</v>
          </cell>
          <cell r="G308" t="str">
            <v>Leone</v>
          </cell>
          <cell r="H308" t="str">
            <v>Gori</v>
          </cell>
          <cell r="I308" t="str">
            <v>21/12/2004</v>
          </cell>
          <cell r="J308" t="str">
            <v>massimo.gori76@gmail.com</v>
          </cell>
          <cell r="K308" t="str">
            <v>M</v>
          </cell>
          <cell r="L308">
            <v>18</v>
          </cell>
          <cell r="M308" t="str">
            <v>ILCA 6</v>
          </cell>
          <cell r="N308" t="str">
            <v>CENTRO VELICO ELBANO DI RIO MARINA ASSOCIAZIONE DILETTANTISTICA</v>
          </cell>
          <cell r="O308" t="str">
            <v>II</v>
          </cell>
          <cell r="P308">
            <v>45291</v>
          </cell>
          <cell r="Q308">
            <v>19</v>
          </cell>
          <cell r="R308" t="str">
            <v>Under 21</v>
          </cell>
          <cell r="S308">
            <v>2</v>
          </cell>
          <cell r="T308">
            <v>45395</v>
          </cell>
          <cell r="U308" t="str">
            <v>CVelico Elbano di  Rio Marina ASD</v>
          </cell>
        </row>
        <row r="309">
          <cell r="C309" t="str">
            <v>Grandi Giovanni</v>
          </cell>
          <cell r="D309">
            <v>2262</v>
          </cell>
          <cell r="E309">
            <v>2262</v>
          </cell>
          <cell r="F309">
            <v>1019186</v>
          </cell>
          <cell r="G309" t="str">
            <v>Giovanni</v>
          </cell>
          <cell r="H309" t="str">
            <v>Grandi</v>
          </cell>
          <cell r="I309" t="str">
            <v>03/09/2006</v>
          </cell>
          <cell r="J309" t="str">
            <v>silvai@libero.it</v>
          </cell>
          <cell r="K309" t="str">
            <v>M</v>
          </cell>
          <cell r="L309">
            <v>16</v>
          </cell>
          <cell r="M309" t="str">
            <v>ILCA 6</v>
          </cell>
          <cell r="N309" t="str">
            <v>COMPAGNIA DELLA VELA - ASD</v>
          </cell>
          <cell r="O309" t="str">
            <v>XII</v>
          </cell>
          <cell r="P309">
            <v>45291</v>
          </cell>
          <cell r="Q309">
            <v>17</v>
          </cell>
          <cell r="R309" t="str">
            <v>Under 18</v>
          </cell>
          <cell r="S309">
            <v>12</v>
          </cell>
          <cell r="T309">
            <v>45328</v>
          </cell>
          <cell r="U309" t="str">
            <v>Compagnia della  Vela Venezia ASD</v>
          </cell>
        </row>
        <row r="310">
          <cell r="C310" t="str">
            <v>Guaitolini Thomas</v>
          </cell>
          <cell r="D310">
            <v>2266</v>
          </cell>
          <cell r="E310">
            <v>2266</v>
          </cell>
          <cell r="F310">
            <v>977197</v>
          </cell>
          <cell r="G310" t="str">
            <v>Thomas</v>
          </cell>
          <cell r="H310" t="str">
            <v>Guaitolini</v>
          </cell>
          <cell r="I310" t="str">
            <v>14/11/2005</v>
          </cell>
          <cell r="J310" t="str">
            <v>thomas.guaitolini@gmail.com</v>
          </cell>
          <cell r="K310" t="str">
            <v>M</v>
          </cell>
          <cell r="L310">
            <v>17</v>
          </cell>
          <cell r="M310" t="str">
            <v>ILCA 7</v>
          </cell>
          <cell r="N310" t="str">
            <v>CIRCOLO NAUTICO ALBENGA - ASD</v>
          </cell>
          <cell r="O310" t="str">
            <v>I</v>
          </cell>
          <cell r="P310">
            <v>45291</v>
          </cell>
          <cell r="Q310">
            <v>18</v>
          </cell>
          <cell r="R310" t="str">
            <v>Under 19</v>
          </cell>
          <cell r="S310">
            <v>1</v>
          </cell>
          <cell r="T310">
            <v>45301</v>
          </cell>
          <cell r="U310" t="str">
            <v>C N Albenga Ass Sport Dil</v>
          </cell>
        </row>
        <row r="311">
          <cell r="C311" t="str">
            <v>Guerrieri Gabriele</v>
          </cell>
          <cell r="D311">
            <v>2267</v>
          </cell>
          <cell r="E311">
            <v>2267</v>
          </cell>
          <cell r="F311">
            <v>1260001</v>
          </cell>
          <cell r="G311" t="str">
            <v>Gabriele</v>
          </cell>
          <cell r="H311" t="str">
            <v>Guerrieri</v>
          </cell>
          <cell r="I311" t="str">
            <v>25/02/2006</v>
          </cell>
          <cell r="J311" t="str">
            <v>p.guerrieri@gmail.com</v>
          </cell>
          <cell r="K311" t="str">
            <v>M</v>
          </cell>
          <cell r="L311">
            <v>16</v>
          </cell>
          <cell r="M311" t="str">
            <v>ILCA 6</v>
          </cell>
          <cell r="N311" t="str">
            <v>GRUPPO DILETTANTISTICO VELA LNI ANZIO</v>
          </cell>
          <cell r="O311" t="str">
            <v>IV</v>
          </cell>
          <cell r="P311">
            <v>45291</v>
          </cell>
          <cell r="Q311">
            <v>17</v>
          </cell>
          <cell r="R311" t="str">
            <v>Under 18</v>
          </cell>
          <cell r="S311">
            <v>4</v>
          </cell>
          <cell r="T311">
            <v>45364</v>
          </cell>
          <cell r="U311" t="str">
            <v>GDV LNI Anzio</v>
          </cell>
        </row>
        <row r="312">
          <cell r="C312" t="str">
            <v>Guglielmi Dario</v>
          </cell>
          <cell r="D312">
            <v>2268</v>
          </cell>
          <cell r="E312">
            <v>2268</v>
          </cell>
          <cell r="F312">
            <v>1140984</v>
          </cell>
          <cell r="G312" t="str">
            <v>Dario</v>
          </cell>
          <cell r="H312" t="str">
            <v>Guglielmi</v>
          </cell>
          <cell r="I312" t="str">
            <v>12/07/2006</v>
          </cell>
          <cell r="J312" t="str">
            <v>darioscheggia@hotmail.com</v>
          </cell>
          <cell r="K312" t="str">
            <v>M</v>
          </cell>
          <cell r="L312">
            <v>16</v>
          </cell>
          <cell r="M312" t="str">
            <v>ILCA 7</v>
          </cell>
          <cell r="N312" t="str">
            <v>CLUB DEL MARE ASD</v>
          </cell>
          <cell r="O312" t="str">
            <v>II</v>
          </cell>
          <cell r="P312">
            <v>45291</v>
          </cell>
          <cell r="Q312">
            <v>17</v>
          </cell>
          <cell r="R312" t="str">
            <v>Under 18</v>
          </cell>
          <cell r="S312">
            <v>2</v>
          </cell>
          <cell r="T312">
            <v>45266</v>
          </cell>
          <cell r="U312" t="str">
            <v>Club del Mare ASD</v>
          </cell>
        </row>
        <row r="313">
          <cell r="C313" t="str">
            <v>Infantino Filippo</v>
          </cell>
          <cell r="D313">
            <v>2275</v>
          </cell>
          <cell r="E313">
            <v>2275</v>
          </cell>
          <cell r="F313">
            <v>1202768</v>
          </cell>
          <cell r="G313" t="str">
            <v>Filippo</v>
          </cell>
          <cell r="H313" t="str">
            <v>Infantino</v>
          </cell>
          <cell r="I313" t="str">
            <v>21/12/2006</v>
          </cell>
          <cell r="J313" t="str">
            <v>filippoinfantino06@gmail.com</v>
          </cell>
          <cell r="K313" t="str">
            <v>M</v>
          </cell>
          <cell r="L313">
            <v>16</v>
          </cell>
          <cell r="M313" t="str">
            <v>ILCA 4</v>
          </cell>
          <cell r="N313" t="str">
            <v>COMPAGNIA DELLO STRETTO SOCIETA' SPORTIVA DILETTANTISTICA</v>
          </cell>
          <cell r="O313" t="str">
            <v>VI</v>
          </cell>
          <cell r="P313">
            <v>45291</v>
          </cell>
          <cell r="Q313">
            <v>17</v>
          </cell>
          <cell r="R313" t="str">
            <v>Under 18</v>
          </cell>
          <cell r="S313">
            <v>6</v>
          </cell>
          <cell r="T313">
            <v>45312</v>
          </cell>
          <cell r="U313" t="str">
            <v>Made in Med Community Ass. Sportiiva Dil</v>
          </cell>
        </row>
        <row r="314">
          <cell r="C314" t="str">
            <v>La Franca Giulio</v>
          </cell>
          <cell r="D314">
            <v>2277</v>
          </cell>
          <cell r="E314">
            <v>2277</v>
          </cell>
          <cell r="F314">
            <v>1136557</v>
          </cell>
          <cell r="G314" t="str">
            <v>Giulio</v>
          </cell>
          <cell r="H314" t="str">
            <v>La Franca</v>
          </cell>
          <cell r="I314" t="str">
            <v>09/07/2005</v>
          </cell>
          <cell r="J314" t="str">
            <v>bykerpa@gmail.com</v>
          </cell>
          <cell r="K314" t="str">
            <v>M</v>
          </cell>
          <cell r="L314">
            <v>17</v>
          </cell>
          <cell r="M314" t="str">
            <v>ILCA 6</v>
          </cell>
          <cell r="N314" t="str">
            <v>CLUB CANOTTIERI ROGGERO DI LAURIA ASD</v>
          </cell>
          <cell r="O314" t="str">
            <v>VII</v>
          </cell>
          <cell r="P314">
            <v>45291</v>
          </cell>
          <cell r="Q314">
            <v>18</v>
          </cell>
          <cell r="R314" t="str">
            <v>Under 19</v>
          </cell>
          <cell r="S314">
            <v>7</v>
          </cell>
          <cell r="T314">
            <v>45098</v>
          </cell>
          <cell r="U314" t="str">
            <v>ClubCanott. Roggero Lauria Ass Sport Dil</v>
          </cell>
        </row>
        <row r="315">
          <cell r="C315" t="str">
            <v>Laganã Michele</v>
          </cell>
          <cell r="D315">
            <v>2279</v>
          </cell>
          <cell r="E315">
            <v>2279</v>
          </cell>
          <cell r="F315">
            <v>648224</v>
          </cell>
          <cell r="G315" t="str">
            <v>Michele</v>
          </cell>
          <cell r="H315" t="str">
            <v>Laganã</v>
          </cell>
          <cell r="I315" t="str">
            <v>27/08/1992</v>
          </cell>
          <cell r="J315" t="str">
            <v>lagana.michele@yahoo.it</v>
          </cell>
          <cell r="K315" t="str">
            <v>M</v>
          </cell>
          <cell r="L315">
            <v>30</v>
          </cell>
          <cell r="M315" t="str">
            <v>ILCA 6</v>
          </cell>
          <cell r="N315" t="str">
            <v>GRUPPO DILETTANTISTICO VELA LNI ANZIO</v>
          </cell>
          <cell r="O315" t="str">
            <v>IV</v>
          </cell>
          <cell r="P315">
            <v>45291</v>
          </cell>
          <cell r="Q315">
            <v>31</v>
          </cell>
          <cell r="R315" t="str">
            <v>Apprendista</v>
          </cell>
          <cell r="S315">
            <v>4</v>
          </cell>
          <cell r="T315">
            <v>45332</v>
          </cell>
          <cell r="U315" t="str">
            <v>GDV LNI Anzio</v>
          </cell>
        </row>
        <row r="316">
          <cell r="C316" t="str">
            <v>Lauro Lorenzo</v>
          </cell>
          <cell r="D316">
            <v>2281</v>
          </cell>
          <cell r="E316">
            <v>2281</v>
          </cell>
          <cell r="F316">
            <v>1264084</v>
          </cell>
          <cell r="G316" t="str">
            <v>Lorenzo</v>
          </cell>
          <cell r="H316" t="str">
            <v>Lauro</v>
          </cell>
          <cell r="I316" t="str">
            <v>15/12/2003</v>
          </cell>
          <cell r="J316" t="str">
            <v>lauromario@tiscali.it</v>
          </cell>
          <cell r="K316" t="str">
            <v>M</v>
          </cell>
          <cell r="L316">
            <v>19</v>
          </cell>
          <cell r="M316" t="str">
            <v>ILCA 4</v>
          </cell>
          <cell r="N316" t="str">
            <v>YACHT CLUB ALGHERO ASD</v>
          </cell>
          <cell r="O316" t="str">
            <v>III</v>
          </cell>
          <cell r="P316">
            <v>45291</v>
          </cell>
          <cell r="Q316">
            <v>20</v>
          </cell>
          <cell r="R316" t="str">
            <v>Under 21</v>
          </cell>
          <cell r="S316">
            <v>3</v>
          </cell>
          <cell r="T316">
            <v>45198</v>
          </cell>
          <cell r="U316" t="str">
            <v>Yacht Club Alghero Ass Sport Dil</v>
          </cell>
        </row>
        <row r="317">
          <cell r="C317" t="str">
            <v>Luciani Riccardo</v>
          </cell>
          <cell r="D317">
            <v>2288</v>
          </cell>
          <cell r="E317">
            <v>2288</v>
          </cell>
          <cell r="F317">
            <v>984571</v>
          </cell>
          <cell r="G317" t="str">
            <v>Riccardo</v>
          </cell>
          <cell r="H317" t="str">
            <v>Luciani</v>
          </cell>
          <cell r="I317" t="str">
            <v>12/03/2004</v>
          </cell>
          <cell r="J317" t="str">
            <v>riccardoluciani12@gmail.com</v>
          </cell>
          <cell r="K317" t="str">
            <v>M</v>
          </cell>
          <cell r="L317">
            <v>18</v>
          </cell>
          <cell r="M317" t="str">
            <v>ILCA 6</v>
          </cell>
          <cell r="N317" t="str">
            <v>PLANET SAIL BRACCIANO SOC. SPORT. DIL. A.R.L..</v>
          </cell>
          <cell r="O317" t="str">
            <v>IV</v>
          </cell>
          <cell r="P317">
            <v>45291</v>
          </cell>
          <cell r="Q317">
            <v>19</v>
          </cell>
          <cell r="R317" t="str">
            <v>Under 21</v>
          </cell>
          <cell r="S317">
            <v>4</v>
          </cell>
          <cell r="T317">
            <v>45289</v>
          </cell>
          <cell r="U317" t="str">
            <v>Planet Sail Bracciano S.S.D. arl</v>
          </cell>
        </row>
        <row r="318">
          <cell r="C318" t="str">
            <v>Lumare Angela</v>
          </cell>
          <cell r="D318">
            <v>2289</v>
          </cell>
          <cell r="E318">
            <v>2289</v>
          </cell>
          <cell r="F318">
            <v>1035536</v>
          </cell>
          <cell r="G318" t="str">
            <v>Angela</v>
          </cell>
          <cell r="H318" t="str">
            <v>Lumare</v>
          </cell>
          <cell r="I318" t="str">
            <v>16/03/2006</v>
          </cell>
          <cell r="J318" t="str">
            <v>gaetano.lumare@gmail.com</v>
          </cell>
          <cell r="K318" t="str">
            <v>F</v>
          </cell>
          <cell r="L318">
            <v>16</v>
          </cell>
          <cell r="M318" t="str">
            <v>ILCA 4</v>
          </cell>
          <cell r="N318" t="str">
            <v>CLUB VELICO CROTONE ASD</v>
          </cell>
          <cell r="O318" t="str">
            <v>VI</v>
          </cell>
          <cell r="P318">
            <v>45291</v>
          </cell>
          <cell r="Q318">
            <v>17</v>
          </cell>
          <cell r="R318" t="str">
            <v>Under 18</v>
          </cell>
          <cell r="S318">
            <v>6</v>
          </cell>
          <cell r="T318">
            <v>45085</v>
          </cell>
          <cell r="U318" t="str">
            <v>Club Velico Crotone ASD</v>
          </cell>
        </row>
        <row r="319">
          <cell r="C319" t="str">
            <v>Mameli Pierluigi</v>
          </cell>
          <cell r="D319">
            <v>2293</v>
          </cell>
          <cell r="E319">
            <v>2293</v>
          </cell>
          <cell r="F319">
            <v>948160</v>
          </cell>
          <cell r="G319" t="str">
            <v>Pierluigi</v>
          </cell>
          <cell r="H319" t="str">
            <v>Mameli</v>
          </cell>
          <cell r="I319" t="str">
            <v>18/03/1966</v>
          </cell>
          <cell r="J319" t="str">
            <v>pierluigi.mameli@tiscali.it</v>
          </cell>
          <cell r="K319" t="str">
            <v>M</v>
          </cell>
          <cell r="L319">
            <v>56</v>
          </cell>
          <cell r="M319" t="str">
            <v>ILCA 6</v>
          </cell>
          <cell r="N319" t="str">
            <v>*** VELIAMOCI ASD</v>
          </cell>
          <cell r="O319" t="str">
            <v>III</v>
          </cell>
          <cell r="P319">
            <v>45291</v>
          </cell>
          <cell r="Q319">
            <v>57</v>
          </cell>
          <cell r="R319" t="str">
            <v>Gran Master</v>
          </cell>
          <cell r="S319">
            <v>3</v>
          </cell>
          <cell r="T319">
            <v>45264</v>
          </cell>
          <cell r="U319" t="str">
            <v>Veliamoci Associazione Sportiva Dilett.</v>
          </cell>
        </row>
        <row r="320">
          <cell r="C320" t="str">
            <v>Maranzano Pietro Andrea</v>
          </cell>
          <cell r="D320">
            <v>2298</v>
          </cell>
          <cell r="E320">
            <v>2298</v>
          </cell>
          <cell r="F320">
            <v>1152428</v>
          </cell>
          <cell r="G320" t="str">
            <v>Pietro Andrea</v>
          </cell>
          <cell r="H320" t="str">
            <v>Maranzano</v>
          </cell>
          <cell r="I320" t="str">
            <v>02/03/2006</v>
          </cell>
          <cell r="J320" t="str">
            <v>pietromaranzano04@gmail.com</v>
          </cell>
          <cell r="K320" t="str">
            <v>M</v>
          </cell>
          <cell r="L320">
            <v>16</v>
          </cell>
          <cell r="M320" t="str">
            <v>ILCA 4</v>
          </cell>
          <cell r="N320" t="str">
            <v>VARAZZE CLUB NAUTICO ASD</v>
          </cell>
          <cell r="O320" t="str">
            <v>I</v>
          </cell>
          <cell r="P320">
            <v>45291</v>
          </cell>
          <cell r="Q320">
            <v>17</v>
          </cell>
          <cell r="R320" t="str">
            <v>Under 18</v>
          </cell>
          <cell r="S320">
            <v>1</v>
          </cell>
          <cell r="T320">
            <v>45307</v>
          </cell>
          <cell r="U320" t="str">
            <v>Varazze Club Nautico ASD</v>
          </cell>
        </row>
        <row r="321">
          <cell r="C321" t="str">
            <v>Massironi Filippo Zeno</v>
          </cell>
          <cell r="D321">
            <v>2306</v>
          </cell>
          <cell r="E321">
            <v>2306</v>
          </cell>
          <cell r="F321">
            <v>934173</v>
          </cell>
          <cell r="G321" t="str">
            <v>Filippo Zeno</v>
          </cell>
          <cell r="H321" t="str">
            <v>Massironi</v>
          </cell>
          <cell r="I321" t="str">
            <v>03/05/2005</v>
          </cell>
          <cell r="J321" t="str">
            <v>carlo.massironi@gmail.com</v>
          </cell>
          <cell r="K321" t="str">
            <v>M</v>
          </cell>
          <cell r="L321">
            <v>17</v>
          </cell>
          <cell r="M321" t="str">
            <v>ILCA 7</v>
          </cell>
          <cell r="N321" t="str">
            <v>CENTRO NAUTICO BARDOLINO - ASD</v>
          </cell>
          <cell r="O321" t="str">
            <v>XIV</v>
          </cell>
          <cell r="P321">
            <v>45291</v>
          </cell>
          <cell r="Q321">
            <v>18</v>
          </cell>
          <cell r="R321" t="str">
            <v>Under 19</v>
          </cell>
          <cell r="S321">
            <v>14</v>
          </cell>
          <cell r="T321">
            <v>45089</v>
          </cell>
          <cell r="U321" t="str">
            <v>CNaut Bardolino Ass Sport Dil</v>
          </cell>
        </row>
        <row r="322">
          <cell r="C322" t="str">
            <v>Maurizi Alberto</v>
          </cell>
          <cell r="D322">
            <v>2310</v>
          </cell>
          <cell r="E322">
            <v>2310</v>
          </cell>
          <cell r="F322">
            <v>1083768</v>
          </cell>
          <cell r="G322" t="str">
            <v>Alberto</v>
          </cell>
          <cell r="H322" t="str">
            <v>Maurizi</v>
          </cell>
          <cell r="I322" t="str">
            <v>01/01/2006</v>
          </cell>
          <cell r="J322" t="str">
            <v>ulisse08@gmail.com</v>
          </cell>
          <cell r="K322" t="str">
            <v>M</v>
          </cell>
          <cell r="L322">
            <v>17</v>
          </cell>
          <cell r="M322" t="str">
            <v>ILCA 6</v>
          </cell>
          <cell r="N322" t="str">
            <v>NAUTICLUB CASTELFUSANO ASD</v>
          </cell>
          <cell r="O322" t="str">
            <v>IV</v>
          </cell>
          <cell r="P322">
            <v>45291</v>
          </cell>
          <cell r="Q322">
            <v>17</v>
          </cell>
          <cell r="R322" t="str">
            <v>Under 18</v>
          </cell>
          <cell r="S322">
            <v>4</v>
          </cell>
          <cell r="T322">
            <v>45323</v>
          </cell>
          <cell r="U322" t="str">
            <v>GDV LNI Ostia</v>
          </cell>
        </row>
        <row r="323">
          <cell r="C323" t="str">
            <v>Maywald Federico</v>
          </cell>
          <cell r="D323">
            <v>2312</v>
          </cell>
          <cell r="E323">
            <v>2312</v>
          </cell>
          <cell r="F323">
            <v>1078379</v>
          </cell>
          <cell r="G323" t="str">
            <v>Federico</v>
          </cell>
          <cell r="H323" t="str">
            <v>Maywald</v>
          </cell>
          <cell r="I323" t="str">
            <v>01/09/2006</v>
          </cell>
          <cell r="J323" t="str">
            <v>carlo@alturavela.it</v>
          </cell>
          <cell r="K323" t="str">
            <v>M</v>
          </cell>
          <cell r="L323">
            <v>16</v>
          </cell>
          <cell r="M323" t="str">
            <v>ILCA 6</v>
          </cell>
          <cell r="N323" t="str">
            <v>ASSOC.SPORT. DILETTAN. TOGNAZZI MARINE VILLAGE</v>
          </cell>
          <cell r="O323" t="str">
            <v>IV</v>
          </cell>
          <cell r="P323">
            <v>45291</v>
          </cell>
          <cell r="Q323">
            <v>17</v>
          </cell>
          <cell r="R323" t="str">
            <v>Under 18</v>
          </cell>
          <cell r="S323">
            <v>4</v>
          </cell>
          <cell r="T323">
            <v>45225</v>
          </cell>
          <cell r="U323" t="str">
            <v>Tognazzi Marine Village ASD</v>
          </cell>
        </row>
        <row r="324">
          <cell r="C324" t="str">
            <v>Meciani Stefano</v>
          </cell>
          <cell r="D324">
            <v>2314</v>
          </cell>
          <cell r="E324">
            <v>2314</v>
          </cell>
          <cell r="F324">
            <v>301545</v>
          </cell>
          <cell r="G324" t="str">
            <v>Stefano</v>
          </cell>
          <cell r="H324" t="str">
            <v>Meciani</v>
          </cell>
          <cell r="I324" t="str">
            <v>24/07/1986</v>
          </cell>
          <cell r="J324" t="str">
            <v>smeciani@yahoo.it</v>
          </cell>
          <cell r="K324" t="str">
            <v>M</v>
          </cell>
          <cell r="L324">
            <v>36</v>
          </cell>
          <cell r="M324" t="str">
            <v>ILCA 7</v>
          </cell>
          <cell r="N324" t="str">
            <v>GRUPPO DILETTANTISTICO VELA LNI FOLLONICA</v>
          </cell>
          <cell r="O324" t="str">
            <v>II</v>
          </cell>
          <cell r="P324">
            <v>45291</v>
          </cell>
          <cell r="Q324">
            <v>37</v>
          </cell>
          <cell r="R324" t="str">
            <v>Apprendista</v>
          </cell>
          <cell r="S324">
            <v>2</v>
          </cell>
          <cell r="T324">
            <v>45292</v>
          </cell>
          <cell r="U324" t="str">
            <v>GDV LNI Follonica</v>
          </cell>
        </row>
        <row r="325">
          <cell r="C325" t="str">
            <v>Mecucci Federico</v>
          </cell>
          <cell r="D325">
            <v>2315</v>
          </cell>
          <cell r="E325">
            <v>2315</v>
          </cell>
          <cell r="F325">
            <v>926216</v>
          </cell>
          <cell r="G325" t="str">
            <v>Federico</v>
          </cell>
          <cell r="H325" t="str">
            <v>Mecucci</v>
          </cell>
          <cell r="I325" t="str">
            <v>24/05/2004</v>
          </cell>
          <cell r="J325" t="str">
            <v>angelo.mecucci71@gmail.com</v>
          </cell>
          <cell r="K325" t="str">
            <v>M</v>
          </cell>
          <cell r="L325">
            <v>18</v>
          </cell>
          <cell r="M325" t="str">
            <v>ILCA 6</v>
          </cell>
          <cell r="N325" t="str">
            <v>ASSOCIAZIONE VELICA CIVITAVECCHIA ASD</v>
          </cell>
          <cell r="O325" t="str">
            <v>IV</v>
          </cell>
          <cell r="P325">
            <v>45291</v>
          </cell>
          <cell r="Q325">
            <v>19</v>
          </cell>
          <cell r="R325" t="str">
            <v>Under 21</v>
          </cell>
          <cell r="S325">
            <v>4</v>
          </cell>
          <cell r="T325">
            <v>45169</v>
          </cell>
          <cell r="U325" t="str">
            <v>Assoc Velica Civitavecchia ASD</v>
          </cell>
        </row>
        <row r="326">
          <cell r="C326" t="str">
            <v>Meletti Jan</v>
          </cell>
          <cell r="D326">
            <v>2316</v>
          </cell>
          <cell r="E326">
            <v>2316</v>
          </cell>
          <cell r="F326">
            <v>1012192</v>
          </cell>
          <cell r="G326" t="str">
            <v>Jan</v>
          </cell>
          <cell r="H326" t="str">
            <v>Meletti</v>
          </cell>
          <cell r="I326" t="str">
            <v>20/07/2006</v>
          </cell>
          <cell r="J326" t="str">
            <v>attilio.meletti01@gmail.com</v>
          </cell>
          <cell r="K326" t="str">
            <v>M</v>
          </cell>
          <cell r="L326">
            <v>16</v>
          </cell>
          <cell r="M326" t="str">
            <v>ILCA 6</v>
          </cell>
          <cell r="N326" t="str">
            <v>FRAGLIA DELLA VELA DI MALCESINE ASD</v>
          </cell>
          <cell r="O326" t="str">
            <v>XIV</v>
          </cell>
          <cell r="P326">
            <v>45291</v>
          </cell>
          <cell r="Q326">
            <v>17</v>
          </cell>
          <cell r="R326" t="str">
            <v>Under 18</v>
          </cell>
          <cell r="S326">
            <v>14</v>
          </cell>
          <cell r="T326">
            <v>45189</v>
          </cell>
          <cell r="U326" t="str">
            <v>Fraglia V Malcesine Ass Sport Dil</v>
          </cell>
        </row>
        <row r="327">
          <cell r="C327" t="str">
            <v>Mengucci Luca</v>
          </cell>
          <cell r="D327">
            <v>2317</v>
          </cell>
          <cell r="E327">
            <v>2317</v>
          </cell>
          <cell r="F327">
            <v>920847</v>
          </cell>
          <cell r="G327" t="str">
            <v>Luca</v>
          </cell>
          <cell r="H327" t="str">
            <v>Mengucci</v>
          </cell>
          <cell r="I327" t="str">
            <v>11/04/2005</v>
          </cell>
          <cell r="J327" t="str">
            <v>gugo.mengucci@gmail.com</v>
          </cell>
          <cell r="K327" t="str">
            <v>M</v>
          </cell>
          <cell r="L327">
            <v>17</v>
          </cell>
          <cell r="M327" t="str">
            <v>ILCA 6</v>
          </cell>
          <cell r="N327" t="str">
            <v>ASSOCIAZIONE VELICA CIVITAVECCHIA ASD</v>
          </cell>
          <cell r="O327" t="str">
            <v>IV</v>
          </cell>
          <cell r="P327">
            <v>45291</v>
          </cell>
          <cell r="Q327">
            <v>18</v>
          </cell>
          <cell r="R327" t="str">
            <v>Under 19</v>
          </cell>
          <cell r="S327">
            <v>4</v>
          </cell>
          <cell r="T327">
            <v>45266</v>
          </cell>
          <cell r="U327" t="str">
            <v>Assoc Velica Civitavecchia ASD</v>
          </cell>
        </row>
        <row r="328">
          <cell r="C328" t="str">
            <v>Micheli Lorenzo</v>
          </cell>
          <cell r="D328">
            <v>2321</v>
          </cell>
          <cell r="E328">
            <v>2321</v>
          </cell>
          <cell r="F328">
            <v>975050</v>
          </cell>
          <cell r="G328" t="str">
            <v>Lorenzo</v>
          </cell>
          <cell r="H328" t="str">
            <v>Micheli</v>
          </cell>
          <cell r="I328" t="str">
            <v>05/05/2004</v>
          </cell>
          <cell r="J328" t="str">
            <v>lorenzomicheli27@gmail.com</v>
          </cell>
          <cell r="K328" t="str">
            <v>M</v>
          </cell>
          <cell r="L328">
            <v>18</v>
          </cell>
          <cell r="M328" t="str">
            <v>ILCA 6</v>
          </cell>
          <cell r="N328" t="str">
            <v>ASD YACHT CLUB CAGLIARI</v>
          </cell>
          <cell r="O328" t="str">
            <v>III</v>
          </cell>
          <cell r="P328">
            <v>45291</v>
          </cell>
          <cell r="Q328">
            <v>19</v>
          </cell>
          <cell r="R328" t="str">
            <v>Under 21</v>
          </cell>
          <cell r="S328">
            <v>3</v>
          </cell>
          <cell r="T328">
            <v>45322</v>
          </cell>
          <cell r="U328" t="str">
            <v>Ass Sport Dil Yacht Club Cagliari</v>
          </cell>
        </row>
        <row r="329">
          <cell r="C329" t="str">
            <v>Milano Raffaele</v>
          </cell>
          <cell r="D329">
            <v>2323</v>
          </cell>
          <cell r="E329">
            <v>2323</v>
          </cell>
          <cell r="F329">
            <v>977830</v>
          </cell>
          <cell r="G329" t="str">
            <v>Raffaele</v>
          </cell>
          <cell r="H329" t="str">
            <v>Milano</v>
          </cell>
          <cell r="I329">
            <v>38517</v>
          </cell>
          <cell r="J329" t="str">
            <v>raffi2005.rm@gmail.com</v>
          </cell>
          <cell r="K329" t="str">
            <v>M</v>
          </cell>
          <cell r="L329">
            <v>17</v>
          </cell>
          <cell r="M329" t="str">
            <v>ILCA 6</v>
          </cell>
          <cell r="N329" t="str">
            <v>REALE Y.C.CANOTTIERI SAVOIA ASS.SPORT.DIL.</v>
          </cell>
          <cell r="O329" t="str">
            <v>V</v>
          </cell>
          <cell r="P329">
            <v>45291</v>
          </cell>
          <cell r="Q329">
            <v>18</v>
          </cell>
          <cell r="R329" t="str">
            <v>Under 19</v>
          </cell>
          <cell r="S329">
            <v>5</v>
          </cell>
          <cell r="T329">
            <v>45317</v>
          </cell>
          <cell r="U329" t="str">
            <v>Reale Y.C.C.Savoia ASD</v>
          </cell>
        </row>
        <row r="330">
          <cell r="C330" t="str">
            <v>Narduzzi Guido</v>
          </cell>
          <cell r="D330">
            <v>2330</v>
          </cell>
          <cell r="E330">
            <v>2330</v>
          </cell>
          <cell r="F330">
            <v>979705</v>
          </cell>
          <cell r="G330" t="str">
            <v>Guido</v>
          </cell>
          <cell r="H330" t="str">
            <v>Narduzzi</v>
          </cell>
          <cell r="I330" t="str">
            <v>22/07/2004</v>
          </cell>
          <cell r="J330" t="str">
            <v>guido.narduzzi@gmail.com</v>
          </cell>
          <cell r="K330" t="str">
            <v>M</v>
          </cell>
          <cell r="L330">
            <v>18</v>
          </cell>
          <cell r="M330" t="str">
            <v>ILCA 6</v>
          </cell>
          <cell r="N330" t="str">
            <v>COMPAGNIA DELLA VELA - ASD</v>
          </cell>
          <cell r="O330" t="str">
            <v>XII</v>
          </cell>
          <cell r="P330">
            <v>45291</v>
          </cell>
          <cell r="Q330">
            <v>19</v>
          </cell>
          <cell r="R330" t="str">
            <v>Under 21</v>
          </cell>
          <cell r="S330">
            <v>12</v>
          </cell>
          <cell r="T330">
            <v>45264</v>
          </cell>
          <cell r="U330" t="str">
            <v>Compagnia della  Vela Venezia ASD</v>
          </cell>
        </row>
        <row r="331">
          <cell r="C331" t="str">
            <v>Nieddu Alberto</v>
          </cell>
          <cell r="D331">
            <v>2334</v>
          </cell>
          <cell r="E331">
            <v>2334</v>
          </cell>
          <cell r="F331">
            <v>938808</v>
          </cell>
          <cell r="G331" t="str">
            <v>Alberto</v>
          </cell>
          <cell r="H331" t="str">
            <v>Nieddu</v>
          </cell>
          <cell r="I331" t="str">
            <v>11/05/2005</v>
          </cell>
          <cell r="J331" t="str">
            <v>paola.raga@gmail.com</v>
          </cell>
          <cell r="K331" t="str">
            <v>M</v>
          </cell>
          <cell r="L331">
            <v>17</v>
          </cell>
          <cell r="M331" t="str">
            <v>ILCA 6</v>
          </cell>
          <cell r="N331" t="str">
            <v>ASD YACHT CLUB CAGLIARI</v>
          </cell>
          <cell r="O331" t="str">
            <v>III</v>
          </cell>
          <cell r="P331">
            <v>45291</v>
          </cell>
          <cell r="Q331">
            <v>18</v>
          </cell>
          <cell r="R331" t="str">
            <v>Under 19</v>
          </cell>
          <cell r="S331">
            <v>3</v>
          </cell>
          <cell r="T331">
            <v>45308</v>
          </cell>
          <cell r="U331" t="str">
            <v>Ass Sport Dil Yacht Club Cagliari</v>
          </cell>
        </row>
        <row r="332">
          <cell r="C332" t="str">
            <v>Pani Aurora</v>
          </cell>
          <cell r="D332">
            <v>2344</v>
          </cell>
          <cell r="E332">
            <v>2344</v>
          </cell>
          <cell r="F332">
            <v>1121106</v>
          </cell>
          <cell r="G332" t="str">
            <v>Aurora</v>
          </cell>
          <cell r="H332" t="str">
            <v>Pani</v>
          </cell>
          <cell r="I332" t="str">
            <v>13/10/2006</v>
          </cell>
          <cell r="J332" t="str">
            <v>aurora.pani@redkitesrl.com</v>
          </cell>
          <cell r="K332" t="str">
            <v>F</v>
          </cell>
          <cell r="L332">
            <v>16</v>
          </cell>
          <cell r="M332" t="str">
            <v>ILCA 6</v>
          </cell>
          <cell r="N332" t="str">
            <v>ASD MARVELIA</v>
          </cell>
          <cell r="O332" t="str">
            <v>XV</v>
          </cell>
          <cell r="P332">
            <v>45291</v>
          </cell>
          <cell r="Q332">
            <v>17</v>
          </cell>
          <cell r="R332" t="str">
            <v>Under 18</v>
          </cell>
          <cell r="S332">
            <v>15</v>
          </cell>
          <cell r="T332">
            <v>45254</v>
          </cell>
          <cell r="U332" t="str">
            <v>Marvelia SSD ARL</v>
          </cell>
        </row>
        <row r="333">
          <cell r="C333" t="str">
            <v>Pantaleoni Aurora</v>
          </cell>
          <cell r="D333">
            <v>2345</v>
          </cell>
          <cell r="E333">
            <v>2345</v>
          </cell>
          <cell r="F333">
            <v>1288496</v>
          </cell>
          <cell r="G333" t="str">
            <v>Aurora</v>
          </cell>
          <cell r="H333" t="str">
            <v>Pantaleoni</v>
          </cell>
          <cell r="I333" t="str">
            <v>21/02/2006</v>
          </cell>
          <cell r="J333" t="str">
            <v>aurora.l.pantaleoni06@gmail.com</v>
          </cell>
          <cell r="K333" t="str">
            <v>F</v>
          </cell>
          <cell r="L333">
            <v>17</v>
          </cell>
          <cell r="M333" t="str">
            <v>ILCA 6</v>
          </cell>
          <cell r="N333" t="str">
            <v>ASD MARVELIA</v>
          </cell>
          <cell r="O333" t="str">
            <v>XV</v>
          </cell>
          <cell r="P333">
            <v>45291</v>
          </cell>
          <cell r="Q333">
            <v>17</v>
          </cell>
          <cell r="R333" t="str">
            <v>Under 18</v>
          </cell>
          <cell r="S333">
            <v>15</v>
          </cell>
          <cell r="T333">
            <v>45211</v>
          </cell>
          <cell r="U333" t="str">
            <v>Marvelia SSD ARL</v>
          </cell>
        </row>
        <row r="334">
          <cell r="C334" t="str">
            <v>Pardini Andrea</v>
          </cell>
          <cell r="D334">
            <v>2346</v>
          </cell>
          <cell r="E334">
            <v>2346</v>
          </cell>
          <cell r="F334">
            <v>560054</v>
          </cell>
          <cell r="G334" t="str">
            <v>Andrea</v>
          </cell>
          <cell r="H334" t="str">
            <v>Pardini</v>
          </cell>
          <cell r="I334" t="str">
            <v>24/12/1979</v>
          </cell>
          <cell r="J334" t="str">
            <v>a.pardini1979@hotmail.it</v>
          </cell>
          <cell r="K334" t="str">
            <v>M</v>
          </cell>
          <cell r="L334">
            <v>43</v>
          </cell>
          <cell r="M334" t="str">
            <v>ILCA 7</v>
          </cell>
          <cell r="N334" t="str">
            <v>CIRCOLO NAUTICO LIVORNO ASD</v>
          </cell>
          <cell r="O334" t="str">
            <v>II</v>
          </cell>
          <cell r="P334">
            <v>45291</v>
          </cell>
          <cell r="Q334">
            <v>44</v>
          </cell>
          <cell r="R334" t="str">
            <v>Apprendista</v>
          </cell>
          <cell r="S334">
            <v>2</v>
          </cell>
          <cell r="T334">
            <v>45286</v>
          </cell>
          <cell r="U334" t="str">
            <v>Circolo Velico Lido di Camaiore SSD ARL</v>
          </cell>
        </row>
        <row r="335">
          <cell r="C335" t="str">
            <v>Pecorella Matilde</v>
          </cell>
          <cell r="D335">
            <v>2348</v>
          </cell>
          <cell r="E335">
            <v>2348</v>
          </cell>
          <cell r="F335">
            <v>1028815</v>
          </cell>
          <cell r="G335" t="str">
            <v>Matilde</v>
          </cell>
          <cell r="H335" t="str">
            <v>Pecorella</v>
          </cell>
          <cell r="I335" t="str">
            <v>08/11/2005</v>
          </cell>
          <cell r="J335" t="str">
            <v>pecorellamassimo@libero.it</v>
          </cell>
          <cell r="K335" t="str">
            <v>F</v>
          </cell>
          <cell r="L335">
            <v>17</v>
          </cell>
          <cell r="M335" t="str">
            <v>ILCA 4</v>
          </cell>
          <cell r="N335" t="str">
            <v>ASSOC.SPORTIVA DILETT.SOCIETÀ CANOTTIERI MARSALA</v>
          </cell>
          <cell r="O335" t="str">
            <v>VII</v>
          </cell>
          <cell r="P335">
            <v>45291</v>
          </cell>
          <cell r="Q335">
            <v>18</v>
          </cell>
          <cell r="R335" t="str">
            <v>Under 19</v>
          </cell>
          <cell r="S335">
            <v>7</v>
          </cell>
          <cell r="T335">
            <v>45114</v>
          </cell>
          <cell r="U335" t="str">
            <v>Società Canottieri Marsala Ass.Sport Dil</v>
          </cell>
        </row>
        <row r="336">
          <cell r="C336" t="str">
            <v>Perfetti Matteo</v>
          </cell>
          <cell r="D336">
            <v>2351</v>
          </cell>
          <cell r="E336">
            <v>2351</v>
          </cell>
          <cell r="F336">
            <v>1086338</v>
          </cell>
          <cell r="G336" t="str">
            <v>Matteo</v>
          </cell>
          <cell r="H336" t="str">
            <v>Perfetti</v>
          </cell>
          <cell r="I336">
            <v>38654</v>
          </cell>
          <cell r="J336" t="str">
            <v>claudio.perfetti@gmail.com</v>
          </cell>
          <cell r="K336" t="str">
            <v>M</v>
          </cell>
          <cell r="L336">
            <v>17</v>
          </cell>
          <cell r="M336" t="str">
            <v>ILCA 6</v>
          </cell>
          <cell r="N336" t="str">
            <v>CIRCOLO VELICO LA SPEZIA ASD</v>
          </cell>
          <cell r="O336" t="str">
            <v>II</v>
          </cell>
          <cell r="P336">
            <v>45291</v>
          </cell>
          <cell r="Q336">
            <v>18</v>
          </cell>
          <cell r="R336" t="str">
            <v>Under 19</v>
          </cell>
          <cell r="S336">
            <v>2</v>
          </cell>
          <cell r="T336">
            <v>45435</v>
          </cell>
          <cell r="U336" t="str">
            <v>Circ. Velico La Spezia ASD</v>
          </cell>
        </row>
        <row r="337">
          <cell r="C337" t="str">
            <v>Pettini Bonomo Paolo</v>
          </cell>
          <cell r="D337">
            <v>2352</v>
          </cell>
          <cell r="E337">
            <v>2352</v>
          </cell>
          <cell r="F337">
            <v>925444</v>
          </cell>
          <cell r="G337" t="str">
            <v>Paolo</v>
          </cell>
          <cell r="H337" t="str">
            <v>Pettini Bonomo</v>
          </cell>
          <cell r="I337" t="str">
            <v>09/06/2005</v>
          </cell>
          <cell r="J337" t="str">
            <v>paolo.pettini.bonomo@gmail.com</v>
          </cell>
          <cell r="K337" t="str">
            <v>M</v>
          </cell>
          <cell r="L337">
            <v>17</v>
          </cell>
          <cell r="M337" t="str">
            <v>ILCA 6</v>
          </cell>
          <cell r="N337" t="str">
            <v>CIRCOLO DELLA VELA BARI - ASD</v>
          </cell>
          <cell r="O337" t="str">
            <v>VIII</v>
          </cell>
          <cell r="P337">
            <v>45291</v>
          </cell>
          <cell r="Q337">
            <v>18</v>
          </cell>
          <cell r="R337" t="str">
            <v>Under 19</v>
          </cell>
          <cell r="S337">
            <v>8</v>
          </cell>
          <cell r="T337">
            <v>45329</v>
          </cell>
          <cell r="U337" t="str">
            <v>Circolo Vela Bari ASD</v>
          </cell>
        </row>
        <row r="338">
          <cell r="C338" t="str">
            <v>Piana David</v>
          </cell>
          <cell r="D338">
            <v>2353</v>
          </cell>
          <cell r="E338">
            <v>2353</v>
          </cell>
          <cell r="F338">
            <v>1033993</v>
          </cell>
          <cell r="G338" t="str">
            <v>David</v>
          </cell>
          <cell r="H338" t="str">
            <v>Piana</v>
          </cell>
          <cell r="I338" t="str">
            <v>23/08/2004</v>
          </cell>
          <cell r="J338" t="str">
            <v>pierino.piana@libero.it</v>
          </cell>
          <cell r="K338" t="str">
            <v>M</v>
          </cell>
          <cell r="L338">
            <v>18</v>
          </cell>
          <cell r="M338" t="str">
            <v>ILCA 6</v>
          </cell>
          <cell r="N338" t="str">
            <v>ASSOCIAZIONE VELICA ALTO VERBANO SOCIETÀ DILETTANTISTICA COOP. A R.L.</v>
          </cell>
          <cell r="O338" t="str">
            <v>XV</v>
          </cell>
          <cell r="P338">
            <v>45291</v>
          </cell>
          <cell r="Q338">
            <v>19</v>
          </cell>
          <cell r="R338" t="str">
            <v>Under 21</v>
          </cell>
          <cell r="S338">
            <v>15</v>
          </cell>
          <cell r="T338">
            <v>45184</v>
          </cell>
          <cell r="U338" t="str">
            <v>A.V. Alto Verbano Soc Dilet Coop</v>
          </cell>
        </row>
        <row r="339">
          <cell r="C339" t="str">
            <v>Plinio Simone</v>
          </cell>
          <cell r="D339">
            <v>2362</v>
          </cell>
          <cell r="E339">
            <v>2362</v>
          </cell>
          <cell r="F339">
            <v>1086335</v>
          </cell>
          <cell r="G339" t="str">
            <v>Simone</v>
          </cell>
          <cell r="H339" t="str">
            <v>Plinio</v>
          </cell>
          <cell r="I339" t="str">
            <v>05/01/2005</v>
          </cell>
          <cell r="J339" t="str">
            <v>stefania_fusi@libero.it</v>
          </cell>
          <cell r="K339" t="str">
            <v>M</v>
          </cell>
          <cell r="L339">
            <v>18</v>
          </cell>
          <cell r="M339" t="str">
            <v>ILCA 4</v>
          </cell>
          <cell r="N339" t="str">
            <v>SOCIETÀ VELA LA SPEZIA ASD</v>
          </cell>
          <cell r="O339" t="str">
            <v>II</v>
          </cell>
          <cell r="P339">
            <v>45291</v>
          </cell>
          <cell r="Q339">
            <v>18</v>
          </cell>
          <cell r="R339" t="str">
            <v>Under 19</v>
          </cell>
          <cell r="S339">
            <v>2</v>
          </cell>
          <cell r="T339">
            <v>45126</v>
          </cell>
          <cell r="U339" t="str">
            <v>C V La Spezia Ass Sport Dil</v>
          </cell>
        </row>
        <row r="340">
          <cell r="C340" t="str">
            <v>Raia Claudio</v>
          </cell>
          <cell r="D340">
            <v>2369</v>
          </cell>
          <cell r="E340">
            <v>2369</v>
          </cell>
          <cell r="F340">
            <v>1088094</v>
          </cell>
          <cell r="G340" t="str">
            <v>Claudio</v>
          </cell>
          <cell r="H340" t="str">
            <v>Raia</v>
          </cell>
          <cell r="I340" t="str">
            <v>06/12/2006</v>
          </cell>
          <cell r="J340" t="str">
            <v>mmng@tiscali.it</v>
          </cell>
          <cell r="K340" t="str">
            <v>M</v>
          </cell>
          <cell r="L340">
            <v>16</v>
          </cell>
          <cell r="M340" t="str">
            <v>ILCA 4</v>
          </cell>
          <cell r="N340" t="str">
            <v>GRUPPO DILETTANTISTICO VELA LNI NAPOLI</v>
          </cell>
          <cell r="O340" t="str">
            <v>V</v>
          </cell>
          <cell r="P340">
            <v>45291</v>
          </cell>
          <cell r="Q340">
            <v>17</v>
          </cell>
          <cell r="R340" t="str">
            <v>Under 18</v>
          </cell>
          <cell r="S340">
            <v>5</v>
          </cell>
          <cell r="T340" t="e">
            <v>#N/A</v>
          </cell>
          <cell r="U340" t="str">
            <v>GDV LNI Napoli</v>
          </cell>
        </row>
        <row r="341">
          <cell r="C341" t="str">
            <v>Ranalli Luigi</v>
          </cell>
          <cell r="D341">
            <v>2370</v>
          </cell>
          <cell r="E341">
            <v>2370</v>
          </cell>
          <cell r="F341">
            <v>988516</v>
          </cell>
          <cell r="G341" t="str">
            <v>Luigi</v>
          </cell>
          <cell r="H341" t="str">
            <v>Ranalli</v>
          </cell>
          <cell r="I341" t="str">
            <v>26/04/2005</v>
          </cell>
          <cell r="J341" t="str">
            <v>luigilucantoni2604@gmail.com</v>
          </cell>
          <cell r="K341" t="str">
            <v>M</v>
          </cell>
          <cell r="L341">
            <v>17</v>
          </cell>
          <cell r="M341" t="str">
            <v>ILCA 6</v>
          </cell>
          <cell r="N341" t="str">
            <v>GRUPPO DILETTANTISTICO VELA LNI ANZIO</v>
          </cell>
          <cell r="O341" t="str">
            <v>IV</v>
          </cell>
          <cell r="P341">
            <v>45291</v>
          </cell>
          <cell r="Q341">
            <v>18</v>
          </cell>
          <cell r="R341" t="str">
            <v>Under 19</v>
          </cell>
          <cell r="S341">
            <v>4</v>
          </cell>
          <cell r="T341">
            <v>45367</v>
          </cell>
          <cell r="U341" t="str">
            <v>GDV LNI Anzio</v>
          </cell>
        </row>
        <row r="342">
          <cell r="C342" t="str">
            <v>Ranalli Matteo</v>
          </cell>
          <cell r="D342">
            <v>2371</v>
          </cell>
          <cell r="E342">
            <v>2371</v>
          </cell>
          <cell r="F342">
            <v>988528</v>
          </cell>
          <cell r="G342" t="str">
            <v>Matteo</v>
          </cell>
          <cell r="H342" t="str">
            <v>Ranalli</v>
          </cell>
          <cell r="I342" t="str">
            <v>26/04/2005</v>
          </cell>
          <cell r="J342" t="str">
            <v>matteoranalli25@gmail.com</v>
          </cell>
          <cell r="K342" t="str">
            <v>M</v>
          </cell>
          <cell r="L342">
            <v>17</v>
          </cell>
          <cell r="M342" t="str">
            <v>ILCA 6</v>
          </cell>
          <cell r="N342" t="str">
            <v>GRUPPO DILETTANTISTICO VELA LNI ANZIO</v>
          </cell>
          <cell r="O342" t="str">
            <v>IV</v>
          </cell>
          <cell r="P342">
            <v>45291</v>
          </cell>
          <cell r="Q342">
            <v>18</v>
          </cell>
          <cell r="R342" t="str">
            <v>Under 19</v>
          </cell>
          <cell r="S342">
            <v>4</v>
          </cell>
          <cell r="T342">
            <v>45398</v>
          </cell>
          <cell r="U342" t="str">
            <v>GDV LNI Anzio</v>
          </cell>
        </row>
        <row r="343">
          <cell r="C343" t="str">
            <v>Rebecchi Filippo</v>
          </cell>
          <cell r="D343">
            <v>2372</v>
          </cell>
          <cell r="E343">
            <v>2372</v>
          </cell>
          <cell r="F343">
            <v>1140573</v>
          </cell>
          <cell r="G343" t="str">
            <v>Filippo</v>
          </cell>
          <cell r="H343" t="str">
            <v>Rebecchi</v>
          </cell>
          <cell r="I343" t="str">
            <v>10/04/2007</v>
          </cell>
          <cell r="J343" t="str">
            <v>frebecchi8793@gmail.com</v>
          </cell>
          <cell r="K343" t="str">
            <v>M</v>
          </cell>
          <cell r="L343">
            <v>15</v>
          </cell>
          <cell r="M343" t="str">
            <v>ILCA 6</v>
          </cell>
          <cell r="N343" t="str">
            <v>CIRCOLO DELLA VELA MUGGIA ASSOCIAZIONE DILETTANTISTICA</v>
          </cell>
          <cell r="O343" t="str">
            <v>XIII</v>
          </cell>
          <cell r="P343">
            <v>45291</v>
          </cell>
          <cell r="Q343">
            <v>16</v>
          </cell>
          <cell r="R343" t="str">
            <v>Under 17</v>
          </cell>
          <cell r="S343">
            <v>13</v>
          </cell>
          <cell r="T343">
            <v>45320</v>
          </cell>
          <cell r="U343" t="str">
            <v>Circolo Vela Muggia Ass Dilet</v>
          </cell>
        </row>
        <row r="344">
          <cell r="C344" t="str">
            <v>Riccardi Andrea</v>
          </cell>
          <cell r="D344">
            <v>2375</v>
          </cell>
          <cell r="E344">
            <v>2375</v>
          </cell>
          <cell r="F344">
            <v>504874</v>
          </cell>
          <cell r="G344" t="str">
            <v>Andrea</v>
          </cell>
          <cell r="H344" t="str">
            <v>Riccardi</v>
          </cell>
          <cell r="I344">
            <v>27606</v>
          </cell>
          <cell r="J344" t="str">
            <v>a.zorzi.riccardi@gmail.com</v>
          </cell>
          <cell r="K344" t="str">
            <v>M</v>
          </cell>
          <cell r="L344">
            <v>47</v>
          </cell>
          <cell r="M344" t="str">
            <v>ILCA 6</v>
          </cell>
          <cell r="N344" t="str">
            <v>PLANET SAIL BRACCIANO SOC. SPORT. DIL. A.R.L..</v>
          </cell>
          <cell r="O344" t="str">
            <v>IV</v>
          </cell>
          <cell r="P344">
            <v>45291</v>
          </cell>
          <cell r="Q344">
            <v>48</v>
          </cell>
          <cell r="R344" t="str">
            <v>Master</v>
          </cell>
          <cell r="S344">
            <v>4</v>
          </cell>
          <cell r="T344">
            <v>45352</v>
          </cell>
          <cell r="U344" t="str">
            <v>Planet Sail Bracciano S.S.D. arl</v>
          </cell>
        </row>
        <row r="345">
          <cell r="C345" t="str">
            <v>Riccobene Sforza Luca Alessandro</v>
          </cell>
          <cell r="D345">
            <v>2377</v>
          </cell>
          <cell r="E345">
            <v>2377</v>
          </cell>
          <cell r="F345">
            <v>1054524</v>
          </cell>
          <cell r="G345" t="str">
            <v>Luca Alessandro</v>
          </cell>
          <cell r="H345" t="str">
            <v>Riccobene Sforza</v>
          </cell>
          <cell r="I345" t="str">
            <v>23/12/2003</v>
          </cell>
          <cell r="J345" t="str">
            <v>carinaluca@web.de</v>
          </cell>
          <cell r="K345" t="str">
            <v>M</v>
          </cell>
          <cell r="L345">
            <v>19</v>
          </cell>
          <cell r="M345" t="str">
            <v>ILCA 6</v>
          </cell>
          <cell r="N345" t="str">
            <v>YACHT CLUB ITALIANO ASD</v>
          </cell>
          <cell r="O345" t="str">
            <v>I</v>
          </cell>
          <cell r="P345">
            <v>45291</v>
          </cell>
          <cell r="Q345">
            <v>20</v>
          </cell>
          <cell r="R345" t="str">
            <v>Under 21</v>
          </cell>
          <cell r="S345">
            <v>1</v>
          </cell>
          <cell r="T345">
            <v>45322</v>
          </cell>
          <cell r="U345" t="str">
            <v>Yacht Club Italiano ASD</v>
          </cell>
        </row>
        <row r="346">
          <cell r="C346" t="str">
            <v>Ricucci Alessia</v>
          </cell>
          <cell r="D346">
            <v>2379</v>
          </cell>
          <cell r="E346">
            <v>2379</v>
          </cell>
          <cell r="F346">
            <v>940711</v>
          </cell>
          <cell r="G346" t="str">
            <v>Alessia</v>
          </cell>
          <cell r="H346" t="str">
            <v>Ricucci</v>
          </cell>
          <cell r="I346" t="str">
            <v>06/03/2004</v>
          </cell>
          <cell r="J346" t="str">
            <v>alessia.ricucci04@gmail.com</v>
          </cell>
          <cell r="K346" t="str">
            <v>F</v>
          </cell>
          <cell r="L346">
            <v>18</v>
          </cell>
          <cell r="M346" t="str">
            <v>ILCA 4</v>
          </cell>
          <cell r="N346" t="str">
            <v>ORZA MINORE SCUOLA DI VELA ASD</v>
          </cell>
          <cell r="O346" t="str">
            <v>XV</v>
          </cell>
          <cell r="P346">
            <v>45291</v>
          </cell>
          <cell r="Q346">
            <v>19</v>
          </cell>
          <cell r="R346" t="str">
            <v>Under 21</v>
          </cell>
          <cell r="S346">
            <v>15</v>
          </cell>
          <cell r="T346">
            <v>45380</v>
          </cell>
          <cell r="U346" t="str">
            <v>Orza Minore Scuola di Vela SSD SRL</v>
          </cell>
        </row>
        <row r="347">
          <cell r="C347" t="str">
            <v>Rollini Diego</v>
          </cell>
          <cell r="D347">
            <v>2383</v>
          </cell>
          <cell r="E347">
            <v>2383</v>
          </cell>
          <cell r="F347">
            <v>1257839</v>
          </cell>
          <cell r="G347" t="str">
            <v>Diego</v>
          </cell>
          <cell r="H347" t="str">
            <v>Rollini</v>
          </cell>
          <cell r="I347" t="str">
            <v>14/11/2005</v>
          </cell>
          <cell r="J347" t="str">
            <v>erik.rollini@gmail.com</v>
          </cell>
          <cell r="K347" t="str">
            <v>M</v>
          </cell>
          <cell r="L347">
            <v>17</v>
          </cell>
          <cell r="M347" t="str">
            <v>ILCA 6</v>
          </cell>
          <cell r="N347" t="str">
            <v>CENTRO VELICO PUNTA MARINA ASD</v>
          </cell>
          <cell r="O347" t="str">
            <v>XI</v>
          </cell>
          <cell r="P347">
            <v>45291</v>
          </cell>
          <cell r="Q347">
            <v>18</v>
          </cell>
          <cell r="R347" t="str">
            <v>Under 19</v>
          </cell>
          <cell r="S347">
            <v>11</v>
          </cell>
          <cell r="T347">
            <v>45217</v>
          </cell>
          <cell r="U347" t="str">
            <v>C V Punta Marina Ass Sport Dil</v>
          </cell>
        </row>
        <row r="348">
          <cell r="C348" t="str">
            <v>Santostefano Mattia</v>
          </cell>
          <cell r="D348">
            <v>2392</v>
          </cell>
          <cell r="E348">
            <v>2392</v>
          </cell>
          <cell r="F348">
            <v>983304</v>
          </cell>
          <cell r="G348" t="str">
            <v>Mattia</v>
          </cell>
          <cell r="H348" t="str">
            <v>Santostefano</v>
          </cell>
          <cell r="I348" t="str">
            <v>12/01/2005</v>
          </cell>
          <cell r="J348" t="str">
            <v>mattia.santostefano@gmail.com</v>
          </cell>
          <cell r="K348" t="str">
            <v>M</v>
          </cell>
          <cell r="L348">
            <v>18</v>
          </cell>
          <cell r="M348" t="str">
            <v>ILCA 7</v>
          </cell>
          <cell r="N348" t="str">
            <v>SOCIETÀ VELA OSCAR COSULICH ASSOCIAZIONE VELICA SPORTIVA DILETTANTISTICA</v>
          </cell>
          <cell r="O348" t="str">
            <v>XIII</v>
          </cell>
          <cell r="P348">
            <v>45291</v>
          </cell>
          <cell r="Q348">
            <v>18</v>
          </cell>
          <cell r="R348" t="str">
            <v>Under 19</v>
          </cell>
          <cell r="S348">
            <v>13</v>
          </cell>
          <cell r="T348">
            <v>45176</v>
          </cell>
          <cell r="U348" t="str">
            <v>SV Cosulich Ass Velica Sport Dil</v>
          </cell>
        </row>
        <row r="349">
          <cell r="C349" t="str">
            <v>Saragoni Giovanni</v>
          </cell>
          <cell r="D349">
            <v>2393</v>
          </cell>
          <cell r="E349">
            <v>2393</v>
          </cell>
          <cell r="F349">
            <v>976005</v>
          </cell>
          <cell r="G349" t="str">
            <v>Giovanni</v>
          </cell>
          <cell r="H349" t="str">
            <v>Saragoni</v>
          </cell>
          <cell r="I349" t="str">
            <v>30/10/2005</v>
          </cell>
          <cell r="J349" t="str">
            <v>giowinni@gmail.com</v>
          </cell>
          <cell r="K349" t="str">
            <v>M</v>
          </cell>
          <cell r="L349">
            <v>17</v>
          </cell>
          <cell r="M349" t="str">
            <v>ILCA 6</v>
          </cell>
          <cell r="N349" t="str">
            <v>CIRCOLO NAUTICO CESENATICO ASD</v>
          </cell>
          <cell r="O349" t="str">
            <v>XI</v>
          </cell>
          <cell r="P349">
            <v>45291</v>
          </cell>
          <cell r="Q349">
            <v>18</v>
          </cell>
          <cell r="R349" t="str">
            <v>Under 19</v>
          </cell>
          <cell r="S349">
            <v>11</v>
          </cell>
          <cell r="T349">
            <v>45232</v>
          </cell>
          <cell r="U349" t="str">
            <v>Cervia Yacht Club ASD</v>
          </cell>
        </row>
        <row r="350">
          <cell r="C350" t="str">
            <v>Sassi Anatol</v>
          </cell>
          <cell r="D350">
            <v>2394</v>
          </cell>
          <cell r="E350">
            <v>2394</v>
          </cell>
          <cell r="F350">
            <v>975746</v>
          </cell>
          <cell r="G350" t="str">
            <v>Anatol</v>
          </cell>
          <cell r="H350" t="str">
            <v>Sassi</v>
          </cell>
          <cell r="I350" t="str">
            <v>11/05/2004</v>
          </cell>
          <cell r="J350" t="str">
            <v>camillavolpato@gmail.com</v>
          </cell>
          <cell r="K350" t="str">
            <v>M</v>
          </cell>
          <cell r="L350">
            <v>18</v>
          </cell>
          <cell r="M350" t="str">
            <v>ILCA 6</v>
          </cell>
          <cell r="N350" t="str">
            <v>CIRCOLO DELLA VELA DI ROMA - ASD</v>
          </cell>
          <cell r="O350" t="str">
            <v>IV</v>
          </cell>
          <cell r="P350">
            <v>45291</v>
          </cell>
          <cell r="Q350">
            <v>19</v>
          </cell>
          <cell r="R350" t="str">
            <v>Under 21</v>
          </cell>
          <cell r="S350">
            <v>4</v>
          </cell>
          <cell r="T350">
            <v>45300</v>
          </cell>
          <cell r="U350" t="str">
            <v xml:space="preserve">CdV Roma </v>
          </cell>
        </row>
        <row r="351">
          <cell r="C351" t="str">
            <v>Sechi Claudio</v>
          </cell>
          <cell r="D351">
            <v>2401</v>
          </cell>
          <cell r="E351">
            <v>2401</v>
          </cell>
          <cell r="F351">
            <v>1022161</v>
          </cell>
          <cell r="G351" t="str">
            <v>Claudio</v>
          </cell>
          <cell r="H351" t="str">
            <v>Sechi</v>
          </cell>
          <cell r="I351" t="str">
            <v>05/06/2005</v>
          </cell>
          <cell r="J351" t="str">
            <v>caterinapasella@tiscali.it</v>
          </cell>
          <cell r="K351" t="str">
            <v>M</v>
          </cell>
          <cell r="L351">
            <v>17</v>
          </cell>
          <cell r="M351" t="str">
            <v>ILCA 7</v>
          </cell>
          <cell r="N351" t="str">
            <v>YACHT CLUB CANNIGIONE ASD</v>
          </cell>
          <cell r="O351" t="str">
            <v>III</v>
          </cell>
          <cell r="P351">
            <v>45291</v>
          </cell>
          <cell r="Q351">
            <v>18</v>
          </cell>
          <cell r="R351" t="str">
            <v>Under 19</v>
          </cell>
          <cell r="S351">
            <v>3</v>
          </cell>
          <cell r="T351">
            <v>45316</v>
          </cell>
          <cell r="U351" t="str">
            <v>Yacht Club Cannigione AssocSportivaDilet</v>
          </cell>
        </row>
        <row r="352">
          <cell r="C352" t="str">
            <v>Selvarolo Martina</v>
          </cell>
          <cell r="D352">
            <v>2403</v>
          </cell>
          <cell r="E352">
            <v>2403</v>
          </cell>
          <cell r="F352">
            <v>1085534</v>
          </cell>
          <cell r="G352" t="str">
            <v>Martina</v>
          </cell>
          <cell r="H352" t="str">
            <v>Selvarolo</v>
          </cell>
          <cell r="I352" t="str">
            <v>08/04/2005</v>
          </cell>
          <cell r="J352" t="str">
            <v>marcoselva72@libero.it</v>
          </cell>
          <cell r="K352" t="str">
            <v>F</v>
          </cell>
          <cell r="L352">
            <v>17</v>
          </cell>
          <cell r="M352" t="str">
            <v>ILCA 6</v>
          </cell>
          <cell r="N352" t="str">
            <v>ASD MARVELIA</v>
          </cell>
          <cell r="O352" t="str">
            <v>XV</v>
          </cell>
          <cell r="P352">
            <v>45291</v>
          </cell>
          <cell r="Q352">
            <v>18</v>
          </cell>
          <cell r="R352" t="str">
            <v>Under 19</v>
          </cell>
          <cell r="S352">
            <v>15</v>
          </cell>
          <cell r="T352">
            <v>45198</v>
          </cell>
          <cell r="U352" t="str">
            <v>Marvelia SSD ARL</v>
          </cell>
        </row>
        <row r="353">
          <cell r="C353" t="str">
            <v>Sgarallino Andrea</v>
          </cell>
          <cell r="D353">
            <v>2404</v>
          </cell>
          <cell r="E353">
            <v>2404</v>
          </cell>
          <cell r="F353">
            <v>355074</v>
          </cell>
          <cell r="G353" t="str">
            <v>Andrea</v>
          </cell>
          <cell r="H353" t="str">
            <v>Sgarallino</v>
          </cell>
          <cell r="I353" t="str">
            <v>01/02/1957</v>
          </cell>
          <cell r="J353" t="str">
            <v>a.sgarallino@gmail.com</v>
          </cell>
          <cell r="K353" t="str">
            <v>M</v>
          </cell>
          <cell r="L353">
            <v>66</v>
          </cell>
          <cell r="M353" t="str">
            <v>ILCA 7</v>
          </cell>
          <cell r="N353" t="str">
            <v>*** GRUPPO VELA ASSONAUTICA ASD</v>
          </cell>
          <cell r="O353" t="str">
            <v>II</v>
          </cell>
          <cell r="P353">
            <v>45291</v>
          </cell>
          <cell r="Q353">
            <v>66</v>
          </cell>
          <cell r="R353" t="str">
            <v>Gran Gran Master</v>
          </cell>
          <cell r="S353">
            <v>2</v>
          </cell>
          <cell r="T353">
            <v>45293</v>
          </cell>
          <cell r="U353" t="str">
            <v>Gruppo VelaAssonautica Livorno ASD</v>
          </cell>
        </row>
        <row r="354">
          <cell r="C354" t="str">
            <v>Simone Lorenzo</v>
          </cell>
          <cell r="D354">
            <v>2408</v>
          </cell>
          <cell r="E354">
            <v>2408</v>
          </cell>
          <cell r="F354">
            <v>885251</v>
          </cell>
          <cell r="G354" t="str">
            <v>Lorenzo</v>
          </cell>
          <cell r="H354" t="str">
            <v>Simone</v>
          </cell>
          <cell r="I354" t="str">
            <v>08/08/2003</v>
          </cell>
          <cell r="J354" t="str">
            <v>lollosimo2013@gmail.com</v>
          </cell>
          <cell r="K354" t="str">
            <v>M</v>
          </cell>
          <cell r="L354">
            <v>19</v>
          </cell>
          <cell r="M354" t="str">
            <v>ILCA 6</v>
          </cell>
          <cell r="N354" t="str">
            <v>COMPAGNIA DELLA VELA - ASD</v>
          </cell>
          <cell r="O354" t="str">
            <v>XII</v>
          </cell>
          <cell r="P354">
            <v>45291</v>
          </cell>
          <cell r="Q354">
            <v>20</v>
          </cell>
          <cell r="R354" t="str">
            <v>Under 21</v>
          </cell>
          <cell r="S354">
            <v>12</v>
          </cell>
          <cell r="T354">
            <v>45083</v>
          </cell>
          <cell r="U354" t="str">
            <v>Compagnia della  Vela Venezia ASD</v>
          </cell>
        </row>
        <row r="355">
          <cell r="C355" t="str">
            <v>Solfizi Giorgia</v>
          </cell>
          <cell r="D355">
            <v>2409</v>
          </cell>
          <cell r="E355">
            <v>2409</v>
          </cell>
          <cell r="F355">
            <v>1197577</v>
          </cell>
          <cell r="G355" t="str">
            <v>Giorgia</v>
          </cell>
          <cell r="H355" t="str">
            <v>Solfizi</v>
          </cell>
          <cell r="I355" t="str">
            <v>03/02/2006</v>
          </cell>
          <cell r="J355" t="str">
            <v>toni.sol@yahoo.com</v>
          </cell>
          <cell r="K355" t="str">
            <v>F</v>
          </cell>
          <cell r="L355">
            <v>17</v>
          </cell>
          <cell r="M355" t="str">
            <v>ILCA 4</v>
          </cell>
          <cell r="N355" t="str">
            <v>*** CENTRO SURF BRACCIANO ASD</v>
          </cell>
          <cell r="O355" t="str">
            <v>IV</v>
          </cell>
          <cell r="P355">
            <v>45291</v>
          </cell>
          <cell r="Q355">
            <v>17</v>
          </cell>
          <cell r="R355" t="str">
            <v>Under 18</v>
          </cell>
          <cell r="S355">
            <v>4</v>
          </cell>
          <cell r="T355">
            <v>45113</v>
          </cell>
          <cell r="U355" t="str">
            <v>C S Bracciano Ass Sport Dil</v>
          </cell>
        </row>
        <row r="356">
          <cell r="C356" t="str">
            <v>Sorrenti Lorenzo</v>
          </cell>
          <cell r="D356">
            <v>2410</v>
          </cell>
          <cell r="E356">
            <v>2410</v>
          </cell>
          <cell r="F356">
            <v>927466</v>
          </cell>
          <cell r="G356" t="str">
            <v>Lorenzo</v>
          </cell>
          <cell r="H356" t="str">
            <v>Sorrenti</v>
          </cell>
          <cell r="I356">
            <v>38037</v>
          </cell>
          <cell r="J356" t="str">
            <v>lorenzosorrenti04@gmail.com</v>
          </cell>
          <cell r="K356" t="str">
            <v>M</v>
          </cell>
          <cell r="L356">
            <v>19</v>
          </cell>
          <cell r="M356" t="str">
            <v>ILCA 6</v>
          </cell>
          <cell r="N356" t="str">
            <v>VARAZZE CLUB NAUTICO ASD</v>
          </cell>
          <cell r="O356" t="str">
            <v>I</v>
          </cell>
          <cell r="P356">
            <v>45291</v>
          </cell>
          <cell r="Q356">
            <v>19</v>
          </cell>
          <cell r="R356" t="str">
            <v>Under 21</v>
          </cell>
          <cell r="S356">
            <v>1</v>
          </cell>
          <cell r="T356">
            <v>45099</v>
          </cell>
          <cell r="U356" t="str">
            <v>Varazze Club Nautico ASD</v>
          </cell>
        </row>
        <row r="357">
          <cell r="C357" t="str">
            <v>Stangherlin Amedeo</v>
          </cell>
          <cell r="D357">
            <v>2413</v>
          </cell>
          <cell r="E357">
            <v>2413</v>
          </cell>
          <cell r="F357">
            <v>388911</v>
          </cell>
          <cell r="G357" t="str">
            <v>Amedeo</v>
          </cell>
          <cell r="H357" t="str">
            <v>Stangherlin</v>
          </cell>
          <cell r="I357">
            <v>25399</v>
          </cell>
          <cell r="J357" t="str">
            <v>ames@prometeoconsulting.it</v>
          </cell>
          <cell r="K357" t="str">
            <v>M</v>
          </cell>
          <cell r="L357">
            <v>53</v>
          </cell>
          <cell r="M357" t="str">
            <v>ILCA 7</v>
          </cell>
          <cell r="N357" t="str">
            <v>GRUPPO DILETTANTISTICO VELA LNI NAPOLI</v>
          </cell>
          <cell r="O357" t="str">
            <v>V</v>
          </cell>
          <cell r="P357">
            <v>45291</v>
          </cell>
          <cell r="Q357">
            <v>54</v>
          </cell>
          <cell r="R357" t="str">
            <v>Master</v>
          </cell>
          <cell r="S357">
            <v>5</v>
          </cell>
          <cell r="T357">
            <v>45280</v>
          </cell>
          <cell r="U357" t="str">
            <v>GDV LNI Napoli</v>
          </cell>
        </row>
        <row r="358">
          <cell r="C358" t="str">
            <v>Tassello Maria</v>
          </cell>
          <cell r="D358">
            <v>2415</v>
          </cell>
          <cell r="E358">
            <v>2415</v>
          </cell>
          <cell r="F358">
            <v>1146747</v>
          </cell>
          <cell r="G358" t="str">
            <v>Maria</v>
          </cell>
          <cell r="H358" t="str">
            <v>Tassello</v>
          </cell>
          <cell r="I358" t="str">
            <v>30/06/2005</v>
          </cell>
          <cell r="J358" t="str">
            <v>daniela.beccarello@gmail.com</v>
          </cell>
          <cell r="K358" t="str">
            <v>F</v>
          </cell>
          <cell r="L358">
            <v>17</v>
          </cell>
          <cell r="M358" t="str">
            <v>ILCA 6</v>
          </cell>
          <cell r="N358" t="str">
            <v>ASD CIRCOLO DELLA VELA MESTRE</v>
          </cell>
          <cell r="O358" t="str">
            <v>XII</v>
          </cell>
          <cell r="P358">
            <v>45291</v>
          </cell>
          <cell r="Q358">
            <v>18</v>
          </cell>
          <cell r="R358" t="str">
            <v>Under 19</v>
          </cell>
          <cell r="S358">
            <v>12</v>
          </cell>
          <cell r="T358">
            <v>45083</v>
          </cell>
          <cell r="U358" t="str">
            <v>Circolo della Vela Mestre Assoc Sport.di</v>
          </cell>
        </row>
        <row r="359">
          <cell r="C359" t="str">
            <v>Tedeschi Ernesto</v>
          </cell>
          <cell r="D359">
            <v>2416</v>
          </cell>
          <cell r="E359">
            <v>2416</v>
          </cell>
          <cell r="F359">
            <v>1239966</v>
          </cell>
          <cell r="G359" t="str">
            <v>Ernesto</v>
          </cell>
          <cell r="H359" t="str">
            <v>Tedeschi</v>
          </cell>
          <cell r="I359" t="str">
            <v>04/05/1983</v>
          </cell>
          <cell r="J359" t="str">
            <v>ernestotedeschi83@gmail.com</v>
          </cell>
          <cell r="K359" t="str">
            <v>M</v>
          </cell>
          <cell r="L359">
            <v>39</v>
          </cell>
          <cell r="M359" t="str">
            <v>ILCA 6</v>
          </cell>
          <cell r="N359" t="str">
            <v>GRUPPO DILETTANTISTICO VELA LNI NAPOLI</v>
          </cell>
          <cell r="O359" t="str">
            <v>V</v>
          </cell>
          <cell r="P359">
            <v>45291</v>
          </cell>
          <cell r="Q359">
            <v>40</v>
          </cell>
          <cell r="R359" t="str">
            <v>Apprendista</v>
          </cell>
          <cell r="S359">
            <v>5</v>
          </cell>
          <cell r="T359">
            <v>45220</v>
          </cell>
          <cell r="U359" t="str">
            <v>GDV LNI Napoli</v>
          </cell>
        </row>
        <row r="360">
          <cell r="C360" t="str">
            <v>Trovò Samuele</v>
          </cell>
          <cell r="D360">
            <v>2420</v>
          </cell>
          <cell r="E360">
            <v>2420</v>
          </cell>
          <cell r="F360">
            <v>1136797</v>
          </cell>
          <cell r="G360" t="str">
            <v>Samuele</v>
          </cell>
          <cell r="H360" t="str">
            <v>Trovò</v>
          </cell>
          <cell r="I360" t="str">
            <v>22/10/2005</v>
          </cell>
          <cell r="J360" t="str">
            <v>samuele.trovo05@gmail.com</v>
          </cell>
          <cell r="K360" t="str">
            <v>M</v>
          </cell>
          <cell r="L360">
            <v>17</v>
          </cell>
          <cell r="M360" t="str">
            <v>ILCA 6</v>
          </cell>
          <cell r="N360" t="str">
            <v>SOCIETÀ VELA OSCAR COSULICH ASSOCIAZIONE VELICA SPORTIVA DILETTANTISTICA</v>
          </cell>
          <cell r="O360" t="str">
            <v>XIII</v>
          </cell>
          <cell r="P360">
            <v>45291</v>
          </cell>
          <cell r="Q360">
            <v>18</v>
          </cell>
          <cell r="R360" t="str">
            <v>Under 19</v>
          </cell>
          <cell r="S360">
            <v>13</v>
          </cell>
          <cell r="T360">
            <v>45329</v>
          </cell>
          <cell r="U360" t="str">
            <v>SV Cosulich Ass Velica Sport Dil</v>
          </cell>
        </row>
        <row r="361">
          <cell r="C361" t="str">
            <v>Vallesi Claudio</v>
          </cell>
          <cell r="D361">
            <v>2423</v>
          </cell>
          <cell r="E361">
            <v>2423</v>
          </cell>
          <cell r="F361">
            <v>515129</v>
          </cell>
          <cell r="G361" t="str">
            <v>Claudio</v>
          </cell>
          <cell r="H361" t="str">
            <v>Vallesi</v>
          </cell>
          <cell r="I361" t="str">
            <v>03/09/1988</v>
          </cell>
          <cell r="J361" t="str">
            <v>claudio.vallesi1988@gmail.com</v>
          </cell>
          <cell r="K361" t="str">
            <v>M</v>
          </cell>
          <cell r="L361">
            <v>34</v>
          </cell>
          <cell r="M361" t="str">
            <v>ILCA 7</v>
          </cell>
          <cell r="N361" t="str">
            <v>CLUB VELA PORTOCIVITANOVA ASSOCIAZIONE DILETTANTISTICA</v>
          </cell>
          <cell r="O361" t="str">
            <v>X</v>
          </cell>
          <cell r="P361">
            <v>45291</v>
          </cell>
          <cell r="Q361">
            <v>35</v>
          </cell>
          <cell r="R361" t="str">
            <v>Apprendista</v>
          </cell>
          <cell r="S361">
            <v>10</v>
          </cell>
          <cell r="T361">
            <v>45308</v>
          </cell>
          <cell r="U361" t="str">
            <v>C.V.Portocivitanova Ass Dilet</v>
          </cell>
        </row>
        <row r="362">
          <cell r="C362" t="str">
            <v>Vecchio Michelangelo</v>
          </cell>
          <cell r="D362">
            <v>2425</v>
          </cell>
          <cell r="E362">
            <v>2425</v>
          </cell>
          <cell r="F362">
            <v>1009225</v>
          </cell>
          <cell r="G362" t="str">
            <v>Michelangelo</v>
          </cell>
          <cell r="H362" t="str">
            <v>Vecchio</v>
          </cell>
          <cell r="I362" t="str">
            <v>19/07/2005</v>
          </cell>
          <cell r="J362" t="str">
            <v>michelangelo.vecchio@students.tasis.ch</v>
          </cell>
          <cell r="K362" t="str">
            <v>M</v>
          </cell>
          <cell r="L362">
            <v>17</v>
          </cell>
          <cell r="M362" t="str">
            <v>ILCA 6</v>
          </cell>
          <cell r="N362" t="str">
            <v>VARAZZE CLUB NAUTICO ASD</v>
          </cell>
          <cell r="O362" t="str">
            <v>I</v>
          </cell>
          <cell r="P362">
            <v>45291</v>
          </cell>
          <cell r="Q362">
            <v>18</v>
          </cell>
          <cell r="R362" t="str">
            <v>Under 19</v>
          </cell>
          <cell r="S362">
            <v>1</v>
          </cell>
          <cell r="T362">
            <v>45302</v>
          </cell>
          <cell r="U362" t="str">
            <v>Varazze Club Nautico ASD</v>
          </cell>
        </row>
        <row r="363">
          <cell r="C363" t="str">
            <v>Zaccolo Fabio</v>
          </cell>
          <cell r="D363">
            <v>2432</v>
          </cell>
          <cell r="E363">
            <v>2432</v>
          </cell>
          <cell r="F363">
            <v>1028813</v>
          </cell>
          <cell r="G363" t="str">
            <v>Fabio</v>
          </cell>
          <cell r="H363" t="str">
            <v>Zaccolo</v>
          </cell>
          <cell r="I363">
            <v>37780</v>
          </cell>
          <cell r="J363" t="str">
            <v>babimia79@libero.it</v>
          </cell>
          <cell r="K363" t="str">
            <v>M</v>
          </cell>
          <cell r="L363">
            <v>19</v>
          </cell>
          <cell r="M363" t="str">
            <v>ILCA 6</v>
          </cell>
          <cell r="N363" t="str">
            <v>YACHT CLUB LIGNANO - ASD</v>
          </cell>
          <cell r="O363" t="str">
            <v>XIII</v>
          </cell>
          <cell r="P363">
            <v>45291</v>
          </cell>
          <cell r="Q363">
            <v>20</v>
          </cell>
          <cell r="R363" t="str">
            <v>Under 21</v>
          </cell>
          <cell r="S363">
            <v>13</v>
          </cell>
          <cell r="T363">
            <v>45408</v>
          </cell>
          <cell r="U363" t="str">
            <v>Yacht Club Lignano Ass Sport Dil</v>
          </cell>
        </row>
        <row r="364">
          <cell r="C364" t="str">
            <v>Zema Valentina</v>
          </cell>
          <cell r="D364">
            <v>2434</v>
          </cell>
          <cell r="E364">
            <v>2434</v>
          </cell>
          <cell r="F364">
            <v>929069</v>
          </cell>
          <cell r="G364" t="str">
            <v>Valentina</v>
          </cell>
          <cell r="H364" t="str">
            <v>Zema</v>
          </cell>
          <cell r="I364" t="str">
            <v>10/08/2004</v>
          </cell>
          <cell r="J364" t="str">
            <v>valezema24@gmail.com</v>
          </cell>
          <cell r="K364" t="str">
            <v>F</v>
          </cell>
          <cell r="L364">
            <v>18</v>
          </cell>
          <cell r="M364" t="str">
            <v>ILCA 6</v>
          </cell>
          <cell r="N364" t="str">
            <v>MADE IN MED</v>
          </cell>
          <cell r="O364" t="str">
            <v>VI</v>
          </cell>
          <cell r="P364">
            <v>45291</v>
          </cell>
          <cell r="Q364">
            <v>19</v>
          </cell>
          <cell r="R364" t="str">
            <v>Under 21</v>
          </cell>
          <cell r="S364">
            <v>6</v>
          </cell>
          <cell r="T364">
            <v>45272</v>
          </cell>
          <cell r="U364" t="str">
            <v>Made in Med Community Ass. Sportiiva Dil</v>
          </cell>
        </row>
        <row r="365">
          <cell r="C365" t="str">
            <v>Alborghetti Giangiacomo</v>
          </cell>
          <cell r="D365">
            <v>2440</v>
          </cell>
          <cell r="E365">
            <v>2440</v>
          </cell>
          <cell r="F365">
            <v>677666</v>
          </cell>
          <cell r="G365" t="str">
            <v>Giangiacomo</v>
          </cell>
          <cell r="H365" t="str">
            <v>Alborghetti</v>
          </cell>
          <cell r="I365">
            <v>27853</v>
          </cell>
          <cell r="J365" t="str">
            <v>galborghetti@tin.it</v>
          </cell>
          <cell r="K365" t="str">
            <v>M</v>
          </cell>
          <cell r="L365">
            <v>47</v>
          </cell>
          <cell r="M365" t="str">
            <v>ILCA 7</v>
          </cell>
          <cell r="N365" t="str">
            <v>VCC VELA CLUB CAMPIONE</v>
          </cell>
          <cell r="O365" t="str">
            <v>XIV</v>
          </cell>
          <cell r="P365">
            <v>45291</v>
          </cell>
          <cell r="Q365">
            <v>47</v>
          </cell>
          <cell r="R365" t="str">
            <v>Master</v>
          </cell>
          <cell r="S365">
            <v>14</v>
          </cell>
          <cell r="T365">
            <v>45359</v>
          </cell>
          <cell r="U365" t="str">
            <v>Vela Cub Campione del Garda AssSportdil</v>
          </cell>
        </row>
        <row r="366">
          <cell r="C366" t="str">
            <v>Altran Francesco</v>
          </cell>
          <cell r="D366">
            <v>2444</v>
          </cell>
          <cell r="E366">
            <v>2444</v>
          </cell>
          <cell r="F366">
            <v>978385</v>
          </cell>
          <cell r="G366" t="str">
            <v>Francesco</v>
          </cell>
          <cell r="H366" t="str">
            <v>Altran</v>
          </cell>
          <cell r="I366" t="str">
            <v>17/11/2003</v>
          </cell>
          <cell r="J366" t="str">
            <v>ffrancescoaltran@gmail.com</v>
          </cell>
          <cell r="K366" t="str">
            <v>M</v>
          </cell>
          <cell r="L366">
            <v>19</v>
          </cell>
          <cell r="M366" t="str">
            <v>ILCA 7</v>
          </cell>
          <cell r="N366" t="str">
            <v>SOCIETÀ NAUTICA PIETAS JULIA ASD</v>
          </cell>
          <cell r="O366" t="str">
            <v>XIII</v>
          </cell>
          <cell r="P366">
            <v>45291</v>
          </cell>
          <cell r="Q366">
            <v>20</v>
          </cell>
          <cell r="R366" t="str">
            <v>Under 21</v>
          </cell>
          <cell r="S366">
            <v>13</v>
          </cell>
          <cell r="T366">
            <v>45318</v>
          </cell>
          <cell r="U366" t="str">
            <v>S.Naut Pietas Julia Ass Sport Dil</v>
          </cell>
        </row>
        <row r="367">
          <cell r="C367" t="str">
            <v>Azzolini Jacopo</v>
          </cell>
          <cell r="D367">
            <v>2450</v>
          </cell>
          <cell r="E367">
            <v>2450</v>
          </cell>
          <cell r="F367">
            <v>934796</v>
          </cell>
          <cell r="G367" t="str">
            <v>Jacopo</v>
          </cell>
          <cell r="H367" t="str">
            <v>Azzolini</v>
          </cell>
          <cell r="I367" t="str">
            <v>23/12/2001</v>
          </cell>
          <cell r="J367" t="str">
            <v>azzolinijacopo2001@gmail.com</v>
          </cell>
          <cell r="K367" t="str">
            <v>M</v>
          </cell>
          <cell r="L367">
            <v>21</v>
          </cell>
          <cell r="M367" t="str">
            <v>ILCA 6</v>
          </cell>
          <cell r="N367" t="str">
            <v>CIRCOLO VELE VERNAZZOLESI ASD</v>
          </cell>
          <cell r="O367" t="str">
            <v>I</v>
          </cell>
          <cell r="P367">
            <v>45291</v>
          </cell>
          <cell r="Q367">
            <v>22</v>
          </cell>
          <cell r="R367" t="str">
            <v>Seniores</v>
          </cell>
          <cell r="S367">
            <v>1</v>
          </cell>
          <cell r="T367">
            <v>45318</v>
          </cell>
          <cell r="U367" t="str">
            <v>C V Vernazzolesi Ass Sport Dil</v>
          </cell>
        </row>
        <row r="368">
          <cell r="C368" t="str">
            <v>Barbuti Leonardo</v>
          </cell>
          <cell r="D368">
            <v>2454</v>
          </cell>
          <cell r="E368">
            <v>2454</v>
          </cell>
          <cell r="F368">
            <v>986212</v>
          </cell>
          <cell r="G368" t="str">
            <v>Leonardo</v>
          </cell>
          <cell r="H368" t="str">
            <v>Barbuti</v>
          </cell>
          <cell r="I368" t="str">
            <v>07/01/2004</v>
          </cell>
          <cell r="J368" t="str">
            <v>leonardobarbuti@gmail.com</v>
          </cell>
          <cell r="K368" t="str">
            <v>M</v>
          </cell>
          <cell r="L368">
            <v>19</v>
          </cell>
          <cell r="M368" t="str">
            <v>ILCA 6</v>
          </cell>
          <cell r="N368" t="str">
            <v>CIRCOLO NAUTICO LIVORNO ASD</v>
          </cell>
          <cell r="O368" t="str">
            <v>II</v>
          </cell>
          <cell r="P368">
            <v>45291</v>
          </cell>
          <cell r="Q368">
            <v>19</v>
          </cell>
          <cell r="R368" t="str">
            <v>Under 21</v>
          </cell>
          <cell r="S368">
            <v>2</v>
          </cell>
          <cell r="T368">
            <v>45323</v>
          </cell>
          <cell r="U368" t="str">
            <v>Circ Nautico Livorno Ass SportDil</v>
          </cell>
        </row>
        <row r="369">
          <cell r="C369" t="str">
            <v>Bazzani Andrea</v>
          </cell>
          <cell r="D369">
            <v>2458</v>
          </cell>
          <cell r="E369">
            <v>2458</v>
          </cell>
          <cell r="F369">
            <v>840905</v>
          </cell>
          <cell r="G369" t="str">
            <v>Andrea</v>
          </cell>
          <cell r="H369" t="str">
            <v>Bazzani</v>
          </cell>
          <cell r="I369">
            <v>24720</v>
          </cell>
          <cell r="J369" t="str">
            <v>andrea.bazzani@gmail.com</v>
          </cell>
          <cell r="K369" t="str">
            <v>M</v>
          </cell>
          <cell r="L369">
            <v>55</v>
          </cell>
          <cell r="M369" t="str">
            <v>ILCA 6</v>
          </cell>
          <cell r="N369" t="str">
            <v>CIRCOLO VELICO ARDIZIO ASD</v>
          </cell>
          <cell r="O369" t="str">
            <v>X</v>
          </cell>
          <cell r="P369">
            <v>45291</v>
          </cell>
          <cell r="Q369">
            <v>56</v>
          </cell>
          <cell r="R369" t="str">
            <v>Gran Master</v>
          </cell>
          <cell r="S369">
            <v>10</v>
          </cell>
          <cell r="T369">
            <v>45370</v>
          </cell>
          <cell r="U369" t="str">
            <v>Circolo Velico Ardizio Assoc Sport Dil</v>
          </cell>
        </row>
        <row r="370">
          <cell r="C370" t="str">
            <v>Benini Floriani Chiara</v>
          </cell>
          <cell r="D370">
            <v>2461</v>
          </cell>
          <cell r="E370">
            <v>2461</v>
          </cell>
          <cell r="F370">
            <v>824975</v>
          </cell>
          <cell r="G370" t="str">
            <v>Chiara</v>
          </cell>
          <cell r="H370" t="str">
            <v>Benini Floriani</v>
          </cell>
          <cell r="I370" t="str">
            <v>14/11/2001</v>
          </cell>
          <cell r="J370" t="str">
            <v>chiara.beninif@gmail.com</v>
          </cell>
          <cell r="K370" t="str">
            <v>F</v>
          </cell>
          <cell r="L370">
            <v>21</v>
          </cell>
          <cell r="M370" t="str">
            <v>ILCA 7</v>
          </cell>
          <cell r="N370" t="str">
            <v>SEZIONE VELA GUARDIA FINANZA</v>
          </cell>
          <cell r="O370" t="str">
            <v>IV</v>
          </cell>
          <cell r="P370">
            <v>45291</v>
          </cell>
          <cell r="Q370">
            <v>22</v>
          </cell>
          <cell r="R370" t="str">
            <v>Seniores</v>
          </cell>
          <cell r="S370">
            <v>4</v>
          </cell>
          <cell r="T370">
            <v>45308</v>
          </cell>
          <cell r="U370" t="str">
            <v>Sez.Vela GuardiadiFinanza</v>
          </cell>
        </row>
        <row r="371">
          <cell r="C371" t="str">
            <v>Bezzi Alberto</v>
          </cell>
          <cell r="D371">
            <v>2463</v>
          </cell>
          <cell r="E371">
            <v>2463</v>
          </cell>
          <cell r="F371">
            <v>104800</v>
          </cell>
          <cell r="G371" t="str">
            <v>Alberto</v>
          </cell>
          <cell r="H371" t="str">
            <v>Bezzi</v>
          </cell>
          <cell r="I371">
            <v>23146</v>
          </cell>
          <cell r="J371" t="str">
            <v>alberto_bezzi@icloud.com</v>
          </cell>
          <cell r="K371" t="str">
            <v>M</v>
          </cell>
          <cell r="L371">
            <v>59</v>
          </cell>
          <cell r="M371" t="str">
            <v>ILCA 7</v>
          </cell>
          <cell r="N371" t="str">
            <v>YACHT CLUB SANTO STEFANO ASD</v>
          </cell>
          <cell r="O371" t="str">
            <v>II</v>
          </cell>
          <cell r="P371">
            <v>45291</v>
          </cell>
          <cell r="Q371">
            <v>60</v>
          </cell>
          <cell r="R371" t="str">
            <v>Gran Master</v>
          </cell>
          <cell r="S371">
            <v>2</v>
          </cell>
          <cell r="T371">
            <v>45403</v>
          </cell>
          <cell r="U371" t="str">
            <v>Yacht Club S.Stefano Ass Sport Dil</v>
          </cell>
        </row>
        <row r="372">
          <cell r="C372" t="str">
            <v>Boiani Edoardo</v>
          </cell>
          <cell r="D372">
            <v>2466</v>
          </cell>
          <cell r="E372">
            <v>2466</v>
          </cell>
          <cell r="F372">
            <v>886972</v>
          </cell>
          <cell r="G372" t="str">
            <v>Edoardo</v>
          </cell>
          <cell r="H372" t="str">
            <v>Boiani</v>
          </cell>
          <cell r="I372">
            <v>37973</v>
          </cell>
          <cell r="J372" t="str">
            <v>rboiani@sogefam.it</v>
          </cell>
          <cell r="K372" t="str">
            <v>M</v>
          </cell>
          <cell r="L372">
            <v>19</v>
          </cell>
          <cell r="M372" t="str">
            <v>ILCA 6</v>
          </cell>
          <cell r="N372" t="str">
            <v>ASD CIRCOLO VELICO TORRETTE</v>
          </cell>
          <cell r="O372" t="str">
            <v>X</v>
          </cell>
          <cell r="P372">
            <v>45291</v>
          </cell>
          <cell r="Q372">
            <v>20</v>
          </cell>
          <cell r="R372" t="str">
            <v>Under 21</v>
          </cell>
          <cell r="S372">
            <v>10</v>
          </cell>
          <cell r="T372">
            <v>45071</v>
          </cell>
          <cell r="U372" t="str">
            <v>C.N.Fanese'G.Vivani' Ass Sport Dil</v>
          </cell>
        </row>
        <row r="373">
          <cell r="C373" t="str">
            <v>Bonazelli Pierpaolo</v>
          </cell>
          <cell r="D373">
            <v>2471</v>
          </cell>
          <cell r="E373">
            <v>2471</v>
          </cell>
          <cell r="F373">
            <v>899879</v>
          </cell>
          <cell r="G373" t="str">
            <v>Pierpaolo</v>
          </cell>
          <cell r="H373" t="str">
            <v>Bonazelli</v>
          </cell>
          <cell r="I373" t="str">
            <v>21/10/2003</v>
          </cell>
          <cell r="J373" t="str">
            <v>pierpaolo.bonazelli@gmail.com</v>
          </cell>
          <cell r="K373" t="str">
            <v>M</v>
          </cell>
          <cell r="L373">
            <v>19</v>
          </cell>
          <cell r="M373" t="str">
            <v>ILCA 7</v>
          </cell>
          <cell r="N373" t="str">
            <v>CLUB NAUTICO FANESE "GEREMIA VIVANI" ASD</v>
          </cell>
          <cell r="O373" t="str">
            <v>X</v>
          </cell>
          <cell r="P373">
            <v>45291</v>
          </cell>
          <cell r="Q373">
            <v>20</v>
          </cell>
          <cell r="R373" t="str">
            <v>Under 21</v>
          </cell>
          <cell r="S373">
            <v>10</v>
          </cell>
          <cell r="T373">
            <v>45248</v>
          </cell>
          <cell r="U373" t="str">
            <v>C.N.Fanese'G.Vivani' Ass Sport Dil</v>
          </cell>
        </row>
        <row r="374">
          <cell r="C374" t="str">
            <v>Borio Attilio</v>
          </cell>
          <cell r="D374">
            <v>2475</v>
          </cell>
          <cell r="E374">
            <v>2475</v>
          </cell>
          <cell r="F374">
            <v>929659</v>
          </cell>
          <cell r="G374" t="str">
            <v>Attilio</v>
          </cell>
          <cell r="H374" t="str">
            <v>Borio</v>
          </cell>
          <cell r="I374" t="str">
            <v>20/09/2003</v>
          </cell>
          <cell r="J374" t="str">
            <v>borio.attilio@gmail.com</v>
          </cell>
          <cell r="K374" t="str">
            <v>M</v>
          </cell>
          <cell r="L374">
            <v>19</v>
          </cell>
          <cell r="M374" t="str">
            <v>ILCA 7</v>
          </cell>
          <cell r="N374" t="str">
            <v>CIRCOLO VELICO LA SPEZIA ASD</v>
          </cell>
          <cell r="O374" t="str">
            <v>II</v>
          </cell>
          <cell r="P374">
            <v>45291</v>
          </cell>
          <cell r="Q374">
            <v>20</v>
          </cell>
          <cell r="R374" t="str">
            <v>Under 21</v>
          </cell>
          <cell r="S374">
            <v>2</v>
          </cell>
          <cell r="T374">
            <v>45287</v>
          </cell>
          <cell r="U374" t="str">
            <v>C V La Spezia Ass Sport Dil</v>
          </cell>
        </row>
        <row r="375">
          <cell r="C375" t="str">
            <v>Alimonda Mario Alessandro</v>
          </cell>
          <cell r="D375">
            <v>2499</v>
          </cell>
          <cell r="E375">
            <v>2499</v>
          </cell>
          <cell r="F375">
            <v>962400</v>
          </cell>
          <cell r="G375" t="str">
            <v>Mario Alessandro</v>
          </cell>
          <cell r="H375" t="str">
            <v>Alimonda</v>
          </cell>
          <cell r="I375" t="str">
            <v>24/02/1972</v>
          </cell>
          <cell r="J375" t="str">
            <v>alessandro.alimonda@gmail.com</v>
          </cell>
          <cell r="K375" t="str">
            <v>M</v>
          </cell>
          <cell r="L375">
            <v>50</v>
          </cell>
          <cell r="M375" t="str">
            <v>ILCA 6</v>
          </cell>
          <cell r="N375" t="str">
            <v>GRUPPO DILETTANTISTICO VELA LNI CAGLIARI</v>
          </cell>
          <cell r="O375" t="str">
            <v>III</v>
          </cell>
          <cell r="P375">
            <v>45291</v>
          </cell>
          <cell r="Q375">
            <v>51</v>
          </cell>
          <cell r="R375" t="str">
            <v>Master</v>
          </cell>
          <cell r="S375">
            <v>3</v>
          </cell>
          <cell r="T375">
            <v>45343</v>
          </cell>
          <cell r="U375" t="str">
            <v>GDV LNI Cagliari</v>
          </cell>
        </row>
        <row r="376">
          <cell r="C376" t="str">
            <v>Alampi Giulio</v>
          </cell>
          <cell r="D376">
            <v>2508</v>
          </cell>
          <cell r="E376">
            <v>2508</v>
          </cell>
          <cell r="F376">
            <v>914432</v>
          </cell>
          <cell r="G376" t="str">
            <v>Giulio</v>
          </cell>
          <cell r="H376" t="str">
            <v>Alampi</v>
          </cell>
          <cell r="I376" t="str">
            <v>12/07/1985</v>
          </cell>
          <cell r="J376" t="str">
            <v>giulio.alampi@hotmail.it</v>
          </cell>
          <cell r="K376" t="str">
            <v>M</v>
          </cell>
          <cell r="L376">
            <v>37</v>
          </cell>
          <cell r="M376" t="str">
            <v>ILCA 7</v>
          </cell>
          <cell r="N376" t="str">
            <v>GRUPPO DILETTANTISTICO VELA LNI TRIESTE</v>
          </cell>
          <cell r="O376" t="str">
            <v>XIII</v>
          </cell>
          <cell r="P376">
            <v>45291</v>
          </cell>
          <cell r="Q376">
            <v>38</v>
          </cell>
          <cell r="R376" t="str">
            <v>Apprendista</v>
          </cell>
          <cell r="S376">
            <v>13</v>
          </cell>
          <cell r="T376">
            <v>45351</v>
          </cell>
          <cell r="U376" t="str">
            <v>GDV LNI Trieste</v>
          </cell>
        </row>
        <row r="377">
          <cell r="C377" t="str">
            <v>Allocchio Marco</v>
          </cell>
          <cell r="D377">
            <v>2510</v>
          </cell>
          <cell r="E377">
            <v>2510</v>
          </cell>
          <cell r="F377">
            <v>885508</v>
          </cell>
          <cell r="G377" t="str">
            <v>Marco</v>
          </cell>
          <cell r="H377" t="str">
            <v>Allocchio</v>
          </cell>
          <cell r="I377" t="str">
            <v>18/08/2002</v>
          </cell>
          <cell r="J377" t="str">
            <v>marco.allocchio@gmail.com</v>
          </cell>
          <cell r="K377" t="str">
            <v>M</v>
          </cell>
          <cell r="L377">
            <v>20</v>
          </cell>
          <cell r="M377" t="str">
            <v>ILCA 6</v>
          </cell>
          <cell r="N377" t="str">
            <v>TRIESTINA DELLA VELA ASD</v>
          </cell>
          <cell r="O377" t="str">
            <v>XIII</v>
          </cell>
          <cell r="P377">
            <v>45291</v>
          </cell>
          <cell r="Q377">
            <v>21</v>
          </cell>
          <cell r="R377" t="str">
            <v>Seniores</v>
          </cell>
          <cell r="S377">
            <v>13</v>
          </cell>
          <cell r="T377">
            <v>45303</v>
          </cell>
          <cell r="U377" t="str">
            <v>Soc.Triestina Vela Ass Sport Dil</v>
          </cell>
        </row>
        <row r="378">
          <cell r="C378" t="str">
            <v>Babini Simone</v>
          </cell>
          <cell r="D378">
            <v>2548</v>
          </cell>
          <cell r="E378">
            <v>2548</v>
          </cell>
          <cell r="F378">
            <v>895764</v>
          </cell>
          <cell r="G378" t="str">
            <v>Simone</v>
          </cell>
          <cell r="H378" t="str">
            <v>Babini</v>
          </cell>
          <cell r="I378" t="str">
            <v>05/10/2003</v>
          </cell>
          <cell r="J378" t="str">
            <v>simonebabini5@gmail.com</v>
          </cell>
          <cell r="K378" t="str">
            <v>M</v>
          </cell>
          <cell r="L378">
            <v>19</v>
          </cell>
          <cell r="M378" t="str">
            <v>ILCA 7</v>
          </cell>
          <cell r="N378" t="str">
            <v>CIRCOLO VELICO RAVENNATE - ASD</v>
          </cell>
          <cell r="O378" t="str">
            <v>XI</v>
          </cell>
          <cell r="P378">
            <v>45291</v>
          </cell>
          <cell r="Q378">
            <v>20</v>
          </cell>
          <cell r="R378" t="str">
            <v>Under 21</v>
          </cell>
          <cell r="S378">
            <v>11</v>
          </cell>
          <cell r="T378">
            <v>45332</v>
          </cell>
          <cell r="U378" t="str">
            <v>C V Ravennate Ass Sport Dil</v>
          </cell>
        </row>
        <row r="379">
          <cell r="C379" t="str">
            <v>Bartoli Lorenzo</v>
          </cell>
          <cell r="D379">
            <v>2550</v>
          </cell>
          <cell r="E379">
            <v>2550</v>
          </cell>
          <cell r="F379">
            <v>897656</v>
          </cell>
          <cell r="G379" t="str">
            <v>Lorenzo</v>
          </cell>
          <cell r="H379" t="str">
            <v>Bartoli</v>
          </cell>
          <cell r="I379" t="str">
            <v>26/07/2004</v>
          </cell>
          <cell r="J379" t="str">
            <v>lorenzo.bartoli2004@gmail.com</v>
          </cell>
          <cell r="K379" t="str">
            <v>M</v>
          </cell>
          <cell r="L379">
            <v>18</v>
          </cell>
          <cell r="M379" t="str">
            <v>ILCA 4</v>
          </cell>
          <cell r="N379" t="str">
            <v>CENTRO NAUTICO BARDOLINO - ASD</v>
          </cell>
          <cell r="O379" t="str">
            <v>XIV</v>
          </cell>
          <cell r="P379">
            <v>45291</v>
          </cell>
          <cell r="Q379">
            <v>19</v>
          </cell>
          <cell r="R379" t="str">
            <v>Under 21</v>
          </cell>
          <cell r="S379">
            <v>14</v>
          </cell>
          <cell r="T379">
            <v>45328</v>
          </cell>
          <cell r="U379" t="str">
            <v>CNaut Bardolino Ass Sport Dil</v>
          </cell>
        </row>
        <row r="380">
          <cell r="C380" t="str">
            <v>Bertacchi Matteo</v>
          </cell>
          <cell r="D380">
            <v>2553</v>
          </cell>
          <cell r="E380">
            <v>2553</v>
          </cell>
          <cell r="F380">
            <v>898880</v>
          </cell>
          <cell r="G380" t="str">
            <v>Matteo</v>
          </cell>
          <cell r="H380" t="str">
            <v>Bertacchi</v>
          </cell>
          <cell r="I380" t="str">
            <v>29/07/2004</v>
          </cell>
          <cell r="J380" t="str">
            <v>m.bertacchi@icloud.com</v>
          </cell>
          <cell r="K380" t="str">
            <v>M</v>
          </cell>
          <cell r="L380">
            <v>18</v>
          </cell>
          <cell r="M380" t="str">
            <v>ILCA 6</v>
          </cell>
          <cell r="N380" t="str">
            <v>CIRCOLO VELA BELLANO ASD</v>
          </cell>
          <cell r="O380" t="str">
            <v>XV</v>
          </cell>
          <cell r="P380">
            <v>45291</v>
          </cell>
          <cell r="Q380">
            <v>19</v>
          </cell>
          <cell r="R380" t="str">
            <v>Under 21</v>
          </cell>
          <cell r="S380">
            <v>15</v>
          </cell>
          <cell r="T380">
            <v>45280</v>
          </cell>
          <cell r="U380" t="str">
            <v>C Vela Bellano Ass Sport Dilet</v>
          </cell>
        </row>
        <row r="381">
          <cell r="C381" t="str">
            <v>Appiano Federico</v>
          </cell>
          <cell r="D381">
            <v>2573</v>
          </cell>
          <cell r="E381">
            <v>2573</v>
          </cell>
          <cell r="F381">
            <v>938667</v>
          </cell>
          <cell r="G381" t="str">
            <v>Federico</v>
          </cell>
          <cell r="H381" t="str">
            <v>Appiano</v>
          </cell>
          <cell r="I381" t="str">
            <v>01/12/2004</v>
          </cell>
          <cell r="J381" t="str">
            <v>fede.appiano@gmail.com</v>
          </cell>
          <cell r="K381" t="str">
            <v>M</v>
          </cell>
          <cell r="L381">
            <v>18</v>
          </cell>
          <cell r="M381" t="str">
            <v>ILCA 6</v>
          </cell>
          <cell r="N381" t="str">
            <v>CIRCOLO NAUTICO LOANO - ASD</v>
          </cell>
          <cell r="O381" t="str">
            <v>I</v>
          </cell>
          <cell r="P381">
            <v>45291</v>
          </cell>
          <cell r="Q381">
            <v>19</v>
          </cell>
          <cell r="R381" t="str">
            <v>Under 21</v>
          </cell>
          <cell r="S381">
            <v>1</v>
          </cell>
          <cell r="T381">
            <v>45275</v>
          </cell>
          <cell r="U381" t="str">
            <v>Circ Naut Loano Ass Sport Dil</v>
          </cell>
        </row>
        <row r="382">
          <cell r="C382" t="str">
            <v>Arseni Maria Vittoria</v>
          </cell>
          <cell r="D382">
            <v>2576</v>
          </cell>
          <cell r="E382">
            <v>2576</v>
          </cell>
          <cell r="F382">
            <v>1022580</v>
          </cell>
          <cell r="G382" t="str">
            <v>Maria Vittoria</v>
          </cell>
          <cell r="H382" t="str">
            <v>Arseni</v>
          </cell>
          <cell r="I382" t="str">
            <v>29/05/2006</v>
          </cell>
          <cell r="J382" t="str">
            <v>chiara.ceccherini11@gmail.com</v>
          </cell>
          <cell r="K382" t="str">
            <v>F</v>
          </cell>
          <cell r="L382">
            <v>16</v>
          </cell>
          <cell r="M382" t="str">
            <v>ILCA 6</v>
          </cell>
          <cell r="N382" t="str">
            <v>ASSOC.SPORT. DILETTAN. TOGNAZZI MARINE VILLAGE</v>
          </cell>
          <cell r="O382" t="str">
            <v>IV</v>
          </cell>
          <cell r="P382">
            <v>45291</v>
          </cell>
          <cell r="Q382">
            <v>17</v>
          </cell>
          <cell r="R382" t="str">
            <v>Under 18</v>
          </cell>
          <cell r="S382">
            <v>4</v>
          </cell>
          <cell r="T382">
            <v>45190</v>
          </cell>
          <cell r="U382" t="str">
            <v>Tognazzi Marine Village ASD</v>
          </cell>
        </row>
        <row r="383">
          <cell r="C383" t="str">
            <v>Asioli Federico</v>
          </cell>
          <cell r="D383">
            <v>2577</v>
          </cell>
          <cell r="E383">
            <v>2577</v>
          </cell>
          <cell r="F383">
            <v>930250</v>
          </cell>
          <cell r="G383" t="str">
            <v>Federico</v>
          </cell>
          <cell r="H383" t="str">
            <v>Asioli</v>
          </cell>
          <cell r="I383" t="str">
            <v>07/02/2005</v>
          </cell>
          <cell r="J383" t="str">
            <v>asiotop8462@gmail.com</v>
          </cell>
          <cell r="K383" t="str">
            <v>M</v>
          </cell>
          <cell r="L383">
            <v>18</v>
          </cell>
          <cell r="M383" t="str">
            <v>ILCA 6</v>
          </cell>
          <cell r="N383" t="str">
            <v>CIRCOLO VELICO RAVENNATE - ASD</v>
          </cell>
          <cell r="O383" t="str">
            <v>XI</v>
          </cell>
          <cell r="P383">
            <v>45291</v>
          </cell>
          <cell r="Q383">
            <v>18</v>
          </cell>
          <cell r="R383" t="str">
            <v>Under 19</v>
          </cell>
          <cell r="S383">
            <v>11</v>
          </cell>
          <cell r="T383">
            <v>45239</v>
          </cell>
          <cell r="U383" t="str">
            <v>C V Ravennate Ass Sport Dil</v>
          </cell>
        </row>
        <row r="384">
          <cell r="C384" t="str">
            <v>Autiero Maria Francesca</v>
          </cell>
          <cell r="D384">
            <v>2579</v>
          </cell>
          <cell r="E384">
            <v>2579</v>
          </cell>
          <cell r="F384">
            <v>817790</v>
          </cell>
          <cell r="G384" t="str">
            <v>Maria Francesca</v>
          </cell>
          <cell r="H384" t="str">
            <v>Autiero</v>
          </cell>
          <cell r="I384" t="str">
            <v>20/11/1999</v>
          </cell>
          <cell r="J384" t="str">
            <v>mariafrancesca.autiero99@gmail.com</v>
          </cell>
          <cell r="K384" t="str">
            <v>F</v>
          </cell>
          <cell r="L384">
            <v>23</v>
          </cell>
          <cell r="M384" t="str">
            <v>ILCA 4</v>
          </cell>
          <cell r="N384" t="str">
            <v>REALE Y.C.CANOTTIERI SAVOIA ASS.SPORT.DIL.</v>
          </cell>
          <cell r="O384" t="str">
            <v>V</v>
          </cell>
          <cell r="P384">
            <v>45291</v>
          </cell>
          <cell r="Q384">
            <v>24</v>
          </cell>
          <cell r="R384" t="str">
            <v>Seniores</v>
          </cell>
          <cell r="S384">
            <v>5</v>
          </cell>
          <cell r="T384">
            <v>0</v>
          </cell>
          <cell r="U384" t="str">
            <v>Reale Y.C.C.Savoia ASD</v>
          </cell>
        </row>
        <row r="385">
          <cell r="C385" t="str">
            <v>Autore Alberto</v>
          </cell>
          <cell r="D385">
            <v>2580</v>
          </cell>
          <cell r="E385">
            <v>2580</v>
          </cell>
          <cell r="F385">
            <v>1269291</v>
          </cell>
          <cell r="G385" t="str">
            <v>Alberto</v>
          </cell>
          <cell r="H385" t="str">
            <v>Autore</v>
          </cell>
          <cell r="I385" t="str">
            <v>01/08/2006</v>
          </cell>
          <cell r="J385" t="str">
            <v>fabio.autore@libero.it</v>
          </cell>
          <cell r="K385" t="str">
            <v>M</v>
          </cell>
          <cell r="L385">
            <v>16</v>
          </cell>
          <cell r="M385" t="str">
            <v>ILCA 4</v>
          </cell>
          <cell r="N385" t="str">
            <v>CIRCOLO DELLA VELA SICILIA - ASD</v>
          </cell>
          <cell r="O385" t="str">
            <v>VII</v>
          </cell>
          <cell r="P385">
            <v>45291</v>
          </cell>
          <cell r="Q385">
            <v>17</v>
          </cell>
          <cell r="R385" t="str">
            <v>Under 18</v>
          </cell>
          <cell r="S385">
            <v>7</v>
          </cell>
          <cell r="T385">
            <v>45328</v>
          </cell>
          <cell r="U385" t="str">
            <v xml:space="preserve">Circolo Vela Sicilia </v>
          </cell>
        </row>
        <row r="386">
          <cell r="C386" t="str">
            <v>Bartolini Gianmichele</v>
          </cell>
          <cell r="D386">
            <v>2589</v>
          </cell>
          <cell r="E386">
            <v>2589</v>
          </cell>
          <cell r="F386">
            <v>981203</v>
          </cell>
          <cell r="G386" t="str">
            <v>Gianmichele</v>
          </cell>
          <cell r="H386" t="str">
            <v>Bartolini</v>
          </cell>
          <cell r="I386" t="str">
            <v>16/10/2004</v>
          </cell>
          <cell r="J386" t="str">
            <v>gianbrt@icloud.com</v>
          </cell>
          <cell r="K386" t="str">
            <v>M</v>
          </cell>
          <cell r="L386">
            <v>18</v>
          </cell>
          <cell r="M386" t="str">
            <v>ILCA 4</v>
          </cell>
          <cell r="N386" t="str">
            <v>CIRCOLO NAUTICO CERVIA AMICI DELLA VELA ASD</v>
          </cell>
          <cell r="O386" t="str">
            <v>XI</v>
          </cell>
          <cell r="P386">
            <v>45291</v>
          </cell>
          <cell r="Q386">
            <v>19</v>
          </cell>
          <cell r="R386" t="str">
            <v>Under 21</v>
          </cell>
          <cell r="S386">
            <v>11</v>
          </cell>
          <cell r="T386">
            <v>45203</v>
          </cell>
          <cell r="U386" t="str">
            <v>C.N.Cervia Amici Vela Ass.Sport.Dil.</v>
          </cell>
        </row>
        <row r="387">
          <cell r="C387" t="str">
            <v>Battisti Filippo</v>
          </cell>
          <cell r="D387">
            <v>2592</v>
          </cell>
          <cell r="E387">
            <v>2592</v>
          </cell>
          <cell r="F387">
            <v>924738</v>
          </cell>
          <cell r="G387" t="str">
            <v>Filippo</v>
          </cell>
          <cell r="H387" t="str">
            <v>Battisti</v>
          </cell>
          <cell r="I387" t="str">
            <v>11/03/2004</v>
          </cell>
          <cell r="J387" t="str">
            <v>filo.battisti@gmail.com</v>
          </cell>
          <cell r="K387" t="str">
            <v>M</v>
          </cell>
          <cell r="L387">
            <v>18</v>
          </cell>
          <cell r="M387" t="str">
            <v>ILCA 6</v>
          </cell>
          <cell r="N387" t="str">
            <v>COMPAGNIA DELLA VELA - ASD</v>
          </cell>
          <cell r="O387" t="str">
            <v>XII</v>
          </cell>
          <cell r="P387">
            <v>45291</v>
          </cell>
          <cell r="Q387">
            <v>19</v>
          </cell>
          <cell r="R387" t="str">
            <v>Under 21</v>
          </cell>
          <cell r="S387">
            <v>12</v>
          </cell>
          <cell r="T387">
            <v>45341</v>
          </cell>
          <cell r="U387" t="str">
            <v>Compagnia della  Vela Venezia ASD</v>
          </cell>
        </row>
        <row r="388">
          <cell r="C388" t="str">
            <v>Beccarello Luciano</v>
          </cell>
          <cell r="D388">
            <v>2593</v>
          </cell>
          <cell r="E388">
            <v>2593</v>
          </cell>
          <cell r="F388">
            <v>1317801</v>
          </cell>
          <cell r="G388" t="str">
            <v>Luciano</v>
          </cell>
          <cell r="H388" t="str">
            <v>Beccarello</v>
          </cell>
          <cell r="I388" t="str">
            <v>09/09/2004</v>
          </cell>
          <cell r="J388" t="str">
            <v>giovanna.parenti@tin.it</v>
          </cell>
          <cell r="K388" t="str">
            <v>M</v>
          </cell>
          <cell r="L388">
            <v>18</v>
          </cell>
          <cell r="M388" t="str">
            <v>ILCA 6</v>
          </cell>
          <cell r="N388" t="str">
            <v>FRAGLIA VELA RIVA ASD</v>
          </cell>
          <cell r="O388" t="str">
            <v>XIV</v>
          </cell>
          <cell r="P388">
            <v>45291</v>
          </cell>
          <cell r="Q388">
            <v>19</v>
          </cell>
          <cell r="R388" t="str">
            <v>Under 21</v>
          </cell>
          <cell r="S388">
            <v>14</v>
          </cell>
          <cell r="T388">
            <v>45300</v>
          </cell>
          <cell r="U388" t="str">
            <v>Fraglia Vela Riva Ass Sport Dil</v>
          </cell>
        </row>
        <row r="389">
          <cell r="C389" t="str">
            <v>Beltrano Giacomo</v>
          </cell>
          <cell r="D389">
            <v>2594</v>
          </cell>
          <cell r="E389">
            <v>2594</v>
          </cell>
          <cell r="F389">
            <v>1078238</v>
          </cell>
          <cell r="G389" t="str">
            <v>Giacomo</v>
          </cell>
          <cell r="H389" t="str">
            <v>Beltrano</v>
          </cell>
          <cell r="I389" t="str">
            <v>13/08/2005</v>
          </cell>
          <cell r="J389" t="str">
            <v>73frasil@libero.it</v>
          </cell>
          <cell r="K389" t="str">
            <v>M</v>
          </cell>
          <cell r="L389">
            <v>17</v>
          </cell>
          <cell r="M389" t="str">
            <v>ILCA 6</v>
          </cell>
          <cell r="N389" t="str">
            <v>GRUPPO DILETTANTISTICO VELA LNI OSTIA</v>
          </cell>
          <cell r="O389" t="str">
            <v>IV</v>
          </cell>
          <cell r="P389">
            <v>45291</v>
          </cell>
          <cell r="Q389">
            <v>18</v>
          </cell>
          <cell r="R389" t="str">
            <v>Under 19</v>
          </cell>
          <cell r="S389">
            <v>4</v>
          </cell>
          <cell r="T389">
            <v>45205</v>
          </cell>
          <cell r="U389" t="str">
            <v>GDV LNI Ostia</v>
          </cell>
        </row>
        <row r="390">
          <cell r="C390" t="str">
            <v>Benati Fabio</v>
          </cell>
          <cell r="D390">
            <v>2595</v>
          </cell>
          <cell r="E390">
            <v>2595</v>
          </cell>
          <cell r="F390">
            <v>575103</v>
          </cell>
          <cell r="G390" t="str">
            <v>Fabio</v>
          </cell>
          <cell r="H390" t="str">
            <v>Benati</v>
          </cell>
          <cell r="I390">
            <v>28239</v>
          </cell>
          <cell r="J390" t="str">
            <v>fab.benati@gmail.com</v>
          </cell>
          <cell r="K390" t="str">
            <v>M</v>
          </cell>
          <cell r="L390">
            <v>46</v>
          </cell>
          <cell r="M390" t="str">
            <v>ILCA 7</v>
          </cell>
          <cell r="N390" t="str">
            <v>ADRIATICO WIND CLUB ASD</v>
          </cell>
          <cell r="O390" t="str">
            <v>XI</v>
          </cell>
          <cell r="P390">
            <v>45291</v>
          </cell>
          <cell r="Q390">
            <v>46</v>
          </cell>
          <cell r="R390" t="str">
            <v>Master</v>
          </cell>
          <cell r="S390">
            <v>11</v>
          </cell>
          <cell r="T390">
            <v>45299</v>
          </cell>
          <cell r="U390" t="str">
            <v>Adriatico Wind Club Ass Sport Dil</v>
          </cell>
        </row>
        <row r="391">
          <cell r="C391" t="str">
            <v>Bensi Matilda Ginger</v>
          </cell>
          <cell r="D391">
            <v>2596</v>
          </cell>
          <cell r="E391">
            <v>2596</v>
          </cell>
          <cell r="F391">
            <v>1234593</v>
          </cell>
          <cell r="G391" t="str">
            <v>Matilda Ginger</v>
          </cell>
          <cell r="H391" t="str">
            <v>Bensi</v>
          </cell>
          <cell r="I391" t="str">
            <v>22/02/2006</v>
          </cell>
          <cell r="J391" t="str">
            <v>isabella.cotugno99@gmail.com</v>
          </cell>
          <cell r="K391" t="str">
            <v>F</v>
          </cell>
          <cell r="L391">
            <v>16</v>
          </cell>
          <cell r="M391" t="str">
            <v>ILCA 6</v>
          </cell>
          <cell r="N391" t="str">
            <v>ASD MARVELIA</v>
          </cell>
          <cell r="O391" t="str">
            <v>XV</v>
          </cell>
          <cell r="P391">
            <v>45291</v>
          </cell>
          <cell r="Q391">
            <v>17</v>
          </cell>
          <cell r="R391" t="str">
            <v>Under 18</v>
          </cell>
          <cell r="S391">
            <v>15</v>
          </cell>
          <cell r="T391">
            <v>45069</v>
          </cell>
          <cell r="U391" t="str">
            <v>Marvelia SSD ARL</v>
          </cell>
        </row>
        <row r="392">
          <cell r="C392" t="str">
            <v>Bertola Ricottini Alessandro</v>
          </cell>
          <cell r="D392">
            <v>2598</v>
          </cell>
          <cell r="E392">
            <v>2598</v>
          </cell>
          <cell r="F392">
            <v>1347659</v>
          </cell>
          <cell r="G392" t="str">
            <v>Alessandro</v>
          </cell>
          <cell r="H392" t="str">
            <v>Bertola Ricottini</v>
          </cell>
          <cell r="I392" t="str">
            <v>24/02/2005</v>
          </cell>
          <cell r="J392" t="str">
            <v>ba.campoli@gmail.com</v>
          </cell>
          <cell r="K392" t="str">
            <v>M</v>
          </cell>
          <cell r="L392">
            <v>17</v>
          </cell>
          <cell r="M392" t="str">
            <v>ILCA 6</v>
          </cell>
          <cell r="N392" t="str">
            <v>CIRCOLO DELLA VELA DI ROMA - ASD</v>
          </cell>
          <cell r="O392" t="str">
            <v>IV</v>
          </cell>
          <cell r="P392">
            <v>45291</v>
          </cell>
          <cell r="Q392">
            <v>18</v>
          </cell>
          <cell r="R392" t="str">
            <v>Under 19</v>
          </cell>
          <cell r="S392">
            <v>4</v>
          </cell>
          <cell r="T392">
            <v>45324</v>
          </cell>
          <cell r="U392" t="str">
            <v xml:space="preserve">CdV Roma </v>
          </cell>
        </row>
        <row r="393">
          <cell r="C393" t="str">
            <v>Bogni Lorenzo</v>
          </cell>
          <cell r="D393">
            <v>2602</v>
          </cell>
          <cell r="E393">
            <v>2602</v>
          </cell>
          <cell r="F393">
            <v>1032734</v>
          </cell>
          <cell r="G393" t="str">
            <v>Lorenzo</v>
          </cell>
          <cell r="H393" t="str">
            <v>Bogni</v>
          </cell>
          <cell r="I393" t="str">
            <v>25/01/2006</v>
          </cell>
          <cell r="J393" t="str">
            <v>lolobogn@gmail.com</v>
          </cell>
          <cell r="K393" t="str">
            <v>M</v>
          </cell>
          <cell r="L393">
            <v>17</v>
          </cell>
          <cell r="M393" t="str">
            <v>ILCA 6</v>
          </cell>
          <cell r="N393" t="str">
            <v>ASSOCIAZIONE VELICA ALTO VERBANO SOCIETÀ DILETTANTISTICA COOP. A R.L.</v>
          </cell>
          <cell r="O393" t="str">
            <v>XV</v>
          </cell>
          <cell r="P393">
            <v>45291</v>
          </cell>
          <cell r="Q393">
            <v>17</v>
          </cell>
          <cell r="R393" t="str">
            <v>Under 18</v>
          </cell>
          <cell r="S393">
            <v>15</v>
          </cell>
          <cell r="T393">
            <v>45304</v>
          </cell>
          <cell r="U393" t="str">
            <v>A.V. Alto Verbano Soc Dilet Coop</v>
          </cell>
        </row>
        <row r="394">
          <cell r="C394" t="str">
            <v>Boschin Elisa</v>
          </cell>
          <cell r="D394">
            <v>2603</v>
          </cell>
          <cell r="E394">
            <v>2603</v>
          </cell>
          <cell r="F394">
            <v>187064</v>
          </cell>
          <cell r="G394" t="str">
            <v>Elisa</v>
          </cell>
          <cell r="H394" t="str">
            <v>Boschin</v>
          </cell>
          <cell r="I394" t="str">
            <v>19/10/1978</v>
          </cell>
          <cell r="J394" t="str">
            <v>elisa@kerna.it</v>
          </cell>
          <cell r="K394" t="str">
            <v>F</v>
          </cell>
          <cell r="L394">
            <v>44</v>
          </cell>
          <cell r="M394" t="str">
            <v>ILCA 6</v>
          </cell>
          <cell r="N394" t="str">
            <v>SOCIETÀ NAUTICA PIETAS JULIA ASD</v>
          </cell>
          <cell r="O394" t="str">
            <v>XIII</v>
          </cell>
          <cell r="P394">
            <v>45291</v>
          </cell>
          <cell r="Q394">
            <v>45</v>
          </cell>
          <cell r="R394" t="str">
            <v>Master</v>
          </cell>
          <cell r="S394">
            <v>13</v>
          </cell>
          <cell r="T394">
            <v>45302</v>
          </cell>
          <cell r="U394" t="str">
            <v>S.Naut Pietas Julia Ass Sport Dil</v>
          </cell>
        </row>
        <row r="395">
          <cell r="C395" t="str">
            <v>Sergi Andrea Antonio</v>
          </cell>
          <cell r="D395">
            <v>2605</v>
          </cell>
          <cell r="E395">
            <v>2605</v>
          </cell>
          <cell r="F395">
            <v>1079829</v>
          </cell>
          <cell r="G395" t="str">
            <v>Andrea Antonio</v>
          </cell>
          <cell r="H395" t="str">
            <v>Sergi</v>
          </cell>
          <cell r="I395" t="str">
            <v>10/02/2005</v>
          </cell>
          <cell r="J395" t="str">
            <v>saverio_sergi@libero.it</v>
          </cell>
          <cell r="K395" t="str">
            <v>M</v>
          </cell>
          <cell r="L395">
            <v>18</v>
          </cell>
          <cell r="M395" t="str">
            <v>ILCA 7</v>
          </cell>
          <cell r="N395" t="str">
            <v>SOCIETÀ VELA LA SPEZIA ASD</v>
          </cell>
          <cell r="O395" t="str">
            <v>II</v>
          </cell>
          <cell r="P395">
            <v>45291</v>
          </cell>
          <cell r="Q395">
            <v>18</v>
          </cell>
          <cell r="R395" t="str">
            <v>Under 19</v>
          </cell>
          <cell r="S395">
            <v>2</v>
          </cell>
          <cell r="T395">
            <v>45159</v>
          </cell>
          <cell r="U395" t="str">
            <v>S Vela La Spezia ASD</v>
          </cell>
        </row>
        <row r="396">
          <cell r="C396" t="str">
            <v>Vetrugno Alessandra</v>
          </cell>
          <cell r="D396">
            <v>2606</v>
          </cell>
          <cell r="E396">
            <v>2606</v>
          </cell>
          <cell r="F396">
            <v>1211229</v>
          </cell>
          <cell r="G396" t="str">
            <v>Alessandra</v>
          </cell>
          <cell r="H396" t="str">
            <v>Vetrugno</v>
          </cell>
          <cell r="I396" t="str">
            <v>09/12/2005</v>
          </cell>
          <cell r="J396" t="str">
            <v>elsantoro@libero.it</v>
          </cell>
          <cell r="K396" t="str">
            <v>F</v>
          </cell>
          <cell r="L396">
            <v>17</v>
          </cell>
          <cell r="M396" t="str">
            <v>ILCA 6</v>
          </cell>
          <cell r="N396" t="str">
            <v>CIRCOLO DELLA VELA GALLIPOLI ASD</v>
          </cell>
          <cell r="O396" t="str">
            <v>VIII</v>
          </cell>
          <cell r="P396">
            <v>45291</v>
          </cell>
          <cell r="Q396">
            <v>18</v>
          </cell>
          <cell r="R396" t="str">
            <v>Under 19</v>
          </cell>
          <cell r="S396">
            <v>8</v>
          </cell>
          <cell r="T396">
            <v>45348</v>
          </cell>
          <cell r="U396" t="str">
            <v>C d. V Gallipoli Ass Sport Dil</v>
          </cell>
        </row>
        <row r="397">
          <cell r="C397" t="str">
            <v>Vitolo Antonio</v>
          </cell>
          <cell r="D397">
            <v>2607</v>
          </cell>
          <cell r="E397">
            <v>2607</v>
          </cell>
          <cell r="F397">
            <v>993164</v>
          </cell>
          <cell r="G397" t="str">
            <v>Antonio</v>
          </cell>
          <cell r="H397" t="str">
            <v>Vitolo</v>
          </cell>
          <cell r="I397" t="str">
            <v>29/11/2004</v>
          </cell>
          <cell r="J397" t="str">
            <v>vitoloantonio8506@gmail.com</v>
          </cell>
          <cell r="K397" t="str">
            <v>M</v>
          </cell>
          <cell r="L397">
            <v>18</v>
          </cell>
          <cell r="M397" t="str">
            <v>ILCA 6</v>
          </cell>
          <cell r="N397" t="str">
            <v>CIRCOLO CANOTTIERI IRNO ASD</v>
          </cell>
          <cell r="O397" t="str">
            <v>V</v>
          </cell>
          <cell r="P397">
            <v>45291</v>
          </cell>
          <cell r="Q397">
            <v>19</v>
          </cell>
          <cell r="R397" t="str">
            <v>Under 21</v>
          </cell>
          <cell r="S397">
            <v>5</v>
          </cell>
          <cell r="T397">
            <v>45318</v>
          </cell>
          <cell r="U397" t="str">
            <v>Circ Canottieri Irno Ass Sport Dil</v>
          </cell>
        </row>
        <row r="398">
          <cell r="C398" t="str">
            <v>Montesano Carlo</v>
          </cell>
          <cell r="D398">
            <v>2783</v>
          </cell>
          <cell r="E398">
            <v>2611</v>
          </cell>
          <cell r="F398">
            <v>1077213</v>
          </cell>
          <cell r="G398" t="str">
            <v>Carlo</v>
          </cell>
          <cell r="H398" t="str">
            <v>Montesano</v>
          </cell>
          <cell r="I398" t="str">
            <v>24/07/2007</v>
          </cell>
          <cell r="J398" t="str">
            <v>carlomontesano8870@gmail.com</v>
          </cell>
          <cell r="K398" t="str">
            <v>M</v>
          </cell>
          <cell r="L398">
            <v>15</v>
          </cell>
          <cell r="M398" t="str">
            <v>ILCA 4</v>
          </cell>
          <cell r="N398" t="str">
            <v>MADE IN MED</v>
          </cell>
          <cell r="O398" t="str">
            <v>VI</v>
          </cell>
          <cell r="P398">
            <v>45291</v>
          </cell>
          <cell r="Q398">
            <v>16</v>
          </cell>
          <cell r="R398" t="str">
            <v>Under 17</v>
          </cell>
          <cell r="S398">
            <v>6</v>
          </cell>
          <cell r="T398">
            <v>45225</v>
          </cell>
          <cell r="U398" t="str">
            <v>Made in Med Community Ass. Sportiiva Dil</v>
          </cell>
        </row>
        <row r="399">
          <cell r="C399" t="str">
            <v>Bosso Alessandro</v>
          </cell>
          <cell r="D399">
            <v>2787</v>
          </cell>
          <cell r="E399">
            <v>2615</v>
          </cell>
          <cell r="F399">
            <v>1024378</v>
          </cell>
          <cell r="G399" t="str">
            <v>Alessandro</v>
          </cell>
          <cell r="H399" t="str">
            <v>Bosso</v>
          </cell>
          <cell r="I399" t="str">
            <v>11/11/2005</v>
          </cell>
          <cell r="J399" t="str">
            <v>sergiobosso007@gmail.com</v>
          </cell>
          <cell r="K399" t="str">
            <v>M</v>
          </cell>
          <cell r="L399">
            <v>17</v>
          </cell>
          <cell r="M399" t="str">
            <v>ILCA 4</v>
          </cell>
          <cell r="N399" t="str">
            <v>CIRCOLO DELLA VELA MUGGIA ASSOCIAZIONE DILETTANTISTICA</v>
          </cell>
          <cell r="O399" t="str">
            <v>XIII</v>
          </cell>
          <cell r="P399">
            <v>45291</v>
          </cell>
          <cell r="Q399">
            <v>18</v>
          </cell>
          <cell r="R399" t="str">
            <v>Under 19</v>
          </cell>
          <cell r="S399">
            <v>13</v>
          </cell>
          <cell r="T399">
            <v>45420</v>
          </cell>
          <cell r="U399" t="str">
            <v>Circolo Vela Muggia Ass Dilet</v>
          </cell>
        </row>
        <row r="400">
          <cell r="C400" t="str">
            <v>Centazzo Luca</v>
          </cell>
          <cell r="D400">
            <v>2788</v>
          </cell>
          <cell r="E400">
            <v>2616</v>
          </cell>
          <cell r="F400">
            <v>981611</v>
          </cell>
          <cell r="G400" t="str">
            <v>Luca</v>
          </cell>
          <cell r="H400" t="str">
            <v>Centazzo</v>
          </cell>
          <cell r="I400" t="str">
            <v>02/03/2006</v>
          </cell>
          <cell r="J400" t="str">
            <v>alecent67@gmail.com</v>
          </cell>
          <cell r="K400" t="str">
            <v>M</v>
          </cell>
          <cell r="L400">
            <v>16</v>
          </cell>
          <cell r="M400" t="str">
            <v>ILCA 6</v>
          </cell>
          <cell r="N400" t="str">
            <v>SIRENA CLUB NAUTICO TRIESTINO ASD</v>
          </cell>
          <cell r="O400" t="str">
            <v>XIII</v>
          </cell>
          <cell r="P400">
            <v>45291</v>
          </cell>
          <cell r="Q400">
            <v>17</v>
          </cell>
          <cell r="R400" t="str">
            <v>Under 18</v>
          </cell>
          <cell r="S400">
            <v>13</v>
          </cell>
          <cell r="T400">
            <v>45125</v>
          </cell>
          <cell r="U400" t="str">
            <v>Sirena C.N.Triestino Ass Sport Dil</v>
          </cell>
        </row>
        <row r="401">
          <cell r="C401" t="str">
            <v>Visintin Ivan</v>
          </cell>
          <cell r="D401">
            <v>2792</v>
          </cell>
          <cell r="E401">
            <v>2620</v>
          </cell>
          <cell r="F401">
            <v>1086106</v>
          </cell>
          <cell r="G401" t="str">
            <v>Ivan</v>
          </cell>
          <cell r="H401" t="str">
            <v>Visintin</v>
          </cell>
          <cell r="I401" t="str">
            <v>14/01/2006</v>
          </cell>
          <cell r="J401" t="str">
            <v>s.rebula@libero.it</v>
          </cell>
          <cell r="K401" t="str">
            <v>M</v>
          </cell>
          <cell r="L401">
            <v>17</v>
          </cell>
          <cell r="M401" t="str">
            <v>ILCA 6</v>
          </cell>
          <cell r="N401" t="str">
            <v>SIRENA CLUB NAUTICO TRIESTINO ASD</v>
          </cell>
          <cell r="O401" t="str">
            <v>XIII</v>
          </cell>
          <cell r="P401">
            <v>45291</v>
          </cell>
          <cell r="Q401">
            <v>17</v>
          </cell>
          <cell r="R401" t="str">
            <v>Under 18</v>
          </cell>
          <cell r="S401">
            <v>13</v>
          </cell>
          <cell r="T401">
            <v>45183</v>
          </cell>
          <cell r="U401" t="str">
            <v>Sirena C.N.Triestino Ass Sport Dil</v>
          </cell>
        </row>
        <row r="402">
          <cell r="C402" t="str">
            <v>Moschini Luca</v>
          </cell>
          <cell r="D402">
            <v>2793</v>
          </cell>
          <cell r="E402">
            <v>2621</v>
          </cell>
          <cell r="F402">
            <v>1081982</v>
          </cell>
          <cell r="G402" t="str">
            <v>Luca</v>
          </cell>
          <cell r="H402" t="str">
            <v>Moschini</v>
          </cell>
          <cell r="I402" t="str">
            <v>25/08/2007</v>
          </cell>
          <cell r="J402" t="str">
            <v>crisplast@libero.it</v>
          </cell>
          <cell r="K402" t="str">
            <v>M</v>
          </cell>
          <cell r="L402">
            <v>15</v>
          </cell>
          <cell r="M402" t="str">
            <v>ILCA 6</v>
          </cell>
          <cell r="N402" t="str">
            <v>CENTRO VELICO PUNTA MARINA ASD</v>
          </cell>
          <cell r="O402" t="str">
            <v>XI</v>
          </cell>
          <cell r="P402">
            <v>45291</v>
          </cell>
          <cell r="Q402">
            <v>16</v>
          </cell>
          <cell r="R402" t="str">
            <v>Under 17</v>
          </cell>
          <cell r="S402">
            <v>11</v>
          </cell>
          <cell r="T402">
            <v>45076</v>
          </cell>
          <cell r="U402" t="str">
            <v>C V Punta Marina Ass Sport Dil</v>
          </cell>
        </row>
        <row r="403">
          <cell r="C403" t="str">
            <v>Baisini Matteo</v>
          </cell>
          <cell r="D403">
            <v>2794</v>
          </cell>
          <cell r="E403">
            <v>2622</v>
          </cell>
          <cell r="F403">
            <v>1091614</v>
          </cell>
          <cell r="G403" t="str">
            <v>Matteo</v>
          </cell>
          <cell r="H403" t="str">
            <v>Baisini</v>
          </cell>
          <cell r="I403" t="str">
            <v>04/03/2006</v>
          </cell>
          <cell r="J403" t="str">
            <v>stefaniabono70@gmail.com</v>
          </cell>
          <cell r="K403" t="str">
            <v>M</v>
          </cell>
          <cell r="L403">
            <v>16</v>
          </cell>
          <cell r="M403" t="str">
            <v>ILCA 4</v>
          </cell>
          <cell r="N403" t="str">
            <v>CIRCOLO VELICO TIVANO ASD</v>
          </cell>
          <cell r="O403" t="str">
            <v>XV</v>
          </cell>
          <cell r="P403">
            <v>45291</v>
          </cell>
          <cell r="Q403">
            <v>17</v>
          </cell>
          <cell r="R403" t="str">
            <v>Under 18</v>
          </cell>
          <cell r="S403">
            <v>15</v>
          </cell>
          <cell r="T403">
            <v>45299</v>
          </cell>
          <cell r="U403" t="str">
            <v>Circolo VelicoTivano AssSportDil</v>
          </cell>
        </row>
        <row r="404">
          <cell r="C404" t="str">
            <v>Ricci Leonardo Maria</v>
          </cell>
          <cell r="D404">
            <v>2795</v>
          </cell>
          <cell r="E404">
            <v>2623</v>
          </cell>
          <cell r="F404">
            <v>1034785</v>
          </cell>
          <cell r="G404" t="str">
            <v>Leonardo Maria</v>
          </cell>
          <cell r="H404" t="str">
            <v>Ricci</v>
          </cell>
          <cell r="I404" t="str">
            <v>15/06/2005</v>
          </cell>
          <cell r="J404" t="str">
            <v>leonardoricci898@gmail.com</v>
          </cell>
          <cell r="K404" t="str">
            <v>M</v>
          </cell>
          <cell r="L404">
            <v>17</v>
          </cell>
          <cell r="M404" t="str">
            <v>ILCA 4</v>
          </cell>
          <cell r="N404" t="str">
            <v>ASSOCIAZIONE VELICA CIVITAVECCHIA ASD</v>
          </cell>
          <cell r="O404" t="str">
            <v>IV</v>
          </cell>
          <cell r="P404">
            <v>45291</v>
          </cell>
          <cell r="Q404">
            <v>18</v>
          </cell>
          <cell r="R404" t="str">
            <v>Under 19</v>
          </cell>
          <cell r="S404">
            <v>4</v>
          </cell>
          <cell r="T404">
            <v>45251</v>
          </cell>
          <cell r="U404" t="str">
            <v>Assoc Velica Civitavecchia ASD</v>
          </cell>
        </row>
        <row r="405">
          <cell r="C405" t="str">
            <v>Botti Lucilla</v>
          </cell>
          <cell r="D405">
            <v>2797</v>
          </cell>
          <cell r="E405">
            <v>2625</v>
          </cell>
          <cell r="F405">
            <v>130780</v>
          </cell>
          <cell r="G405" t="str">
            <v>Lucilla</v>
          </cell>
          <cell r="H405" t="str">
            <v>Botti</v>
          </cell>
          <cell r="I405" t="str">
            <v>18/01/1967</v>
          </cell>
          <cell r="J405" t="str">
            <v>lucilla.botti@gmail.com</v>
          </cell>
          <cell r="K405" t="str">
            <v>F</v>
          </cell>
          <cell r="L405">
            <v>56</v>
          </cell>
          <cell r="M405" t="str">
            <v>ILCA 6</v>
          </cell>
          <cell r="N405" t="str">
            <v>CIRCOLO NAUTICO FOCE CECINA - ASD</v>
          </cell>
          <cell r="O405" t="str">
            <v>II</v>
          </cell>
          <cell r="P405">
            <v>45291</v>
          </cell>
          <cell r="Q405">
            <v>56</v>
          </cell>
          <cell r="R405" t="str">
            <v>Gran Master</v>
          </cell>
          <cell r="S405">
            <v>2</v>
          </cell>
          <cell r="T405">
            <v>45377</v>
          </cell>
          <cell r="U405" t="str">
            <v>Circolo Nautico Foce Cecina ASD</v>
          </cell>
        </row>
        <row r="406">
          <cell r="C406" t="str">
            <v>Muscas Ignazio</v>
          </cell>
          <cell r="D406">
            <v>2798</v>
          </cell>
          <cell r="E406">
            <v>2626</v>
          </cell>
          <cell r="F406">
            <v>146105</v>
          </cell>
          <cell r="G406" t="str">
            <v>Ignazio</v>
          </cell>
          <cell r="H406" t="str">
            <v>Muscas</v>
          </cell>
          <cell r="I406" t="str">
            <v>18/12/1957</v>
          </cell>
          <cell r="J406" t="str">
            <v>ignazio@idrotermicamuscas.it</v>
          </cell>
          <cell r="K406" t="str">
            <v>M</v>
          </cell>
          <cell r="L406">
            <v>65</v>
          </cell>
          <cell r="M406" t="str">
            <v>ILCA 6</v>
          </cell>
          <cell r="N406" t="str">
            <v>GRUPPO DILETTANTISTICO VELA LNI CAGLIARI</v>
          </cell>
          <cell r="O406" t="str">
            <v>III</v>
          </cell>
          <cell r="P406">
            <v>45291</v>
          </cell>
          <cell r="Q406">
            <v>66</v>
          </cell>
          <cell r="R406" t="str">
            <v>Gran Gran Master</v>
          </cell>
          <cell r="S406">
            <v>3</v>
          </cell>
          <cell r="T406">
            <v>45324</v>
          </cell>
          <cell r="U406" t="str">
            <v>GDV LNI Cagliari</v>
          </cell>
        </row>
        <row r="407">
          <cell r="C407" t="str">
            <v>Boldrin Gabriele</v>
          </cell>
          <cell r="D407">
            <v>2799</v>
          </cell>
          <cell r="E407">
            <v>2627</v>
          </cell>
          <cell r="F407">
            <v>1008950</v>
          </cell>
          <cell r="G407" t="str">
            <v>Gabriele</v>
          </cell>
          <cell r="H407" t="str">
            <v>Boldrin</v>
          </cell>
          <cell r="I407">
            <v>38805</v>
          </cell>
          <cell r="J407" t="str">
            <v>2906freestyle@gmail.com</v>
          </cell>
          <cell r="K407" t="str">
            <v>M</v>
          </cell>
          <cell r="L407">
            <v>16</v>
          </cell>
          <cell r="M407" t="str">
            <v>ILCA 6</v>
          </cell>
          <cell r="N407" t="str">
            <v>COMPAGNIA DELLA VELA - ASD</v>
          </cell>
          <cell r="O407" t="str">
            <v>XII</v>
          </cell>
          <cell r="P407">
            <v>45291</v>
          </cell>
          <cell r="Q407">
            <v>17</v>
          </cell>
          <cell r="R407" t="str">
            <v>Under 18</v>
          </cell>
          <cell r="S407">
            <v>12</v>
          </cell>
          <cell r="T407">
            <v>45322</v>
          </cell>
          <cell r="U407" t="str">
            <v>Compagnia della  Vela Venezia ASD</v>
          </cell>
        </row>
        <row r="408">
          <cell r="C408" t="str">
            <v>Mulone Matteo</v>
          </cell>
          <cell r="D408">
            <v>2801</v>
          </cell>
          <cell r="E408">
            <v>2629</v>
          </cell>
          <cell r="F408">
            <v>978853</v>
          </cell>
          <cell r="G408" t="str">
            <v>Matteo</v>
          </cell>
          <cell r="H408" t="str">
            <v>Mulone</v>
          </cell>
          <cell r="I408" t="str">
            <v>04/07/2005</v>
          </cell>
          <cell r="J408" t="str">
            <v>bullo04072005@gmail.com</v>
          </cell>
          <cell r="K408" t="str">
            <v>M</v>
          </cell>
          <cell r="L408">
            <v>17</v>
          </cell>
          <cell r="M408" t="str">
            <v>ILCA 6</v>
          </cell>
          <cell r="N408" t="str">
            <v>CIRCOLO NAUTICO ILVA ASD</v>
          </cell>
          <cell r="O408" t="str">
            <v>I</v>
          </cell>
          <cell r="P408">
            <v>45291</v>
          </cell>
          <cell r="Q408">
            <v>18</v>
          </cell>
          <cell r="R408" t="str">
            <v>Under 19</v>
          </cell>
          <cell r="S408">
            <v>1</v>
          </cell>
          <cell r="T408">
            <v>45322</v>
          </cell>
          <cell r="U408" t="str">
            <v>Circolo Nautico Ilva ASD</v>
          </cell>
        </row>
        <row r="409">
          <cell r="C409" t="str">
            <v>Daghetti Leonardo</v>
          </cell>
          <cell r="D409">
            <v>2803</v>
          </cell>
          <cell r="E409">
            <v>2631</v>
          </cell>
          <cell r="F409">
            <v>1216960</v>
          </cell>
          <cell r="G409" t="str">
            <v>Leonardo</v>
          </cell>
          <cell r="H409" t="str">
            <v>Daghetti</v>
          </cell>
          <cell r="I409" t="str">
            <v>07/09/2006</v>
          </cell>
          <cell r="J409" t="str">
            <v>sdibi71@gmail.com</v>
          </cell>
          <cell r="K409" t="str">
            <v>M</v>
          </cell>
          <cell r="L409">
            <v>16</v>
          </cell>
          <cell r="M409" t="str">
            <v>ILCA 6</v>
          </cell>
          <cell r="N409" t="str">
            <v>CIRCOLO NAUTICO LIVORNO ASD</v>
          </cell>
          <cell r="O409" t="str">
            <v>II</v>
          </cell>
          <cell r="P409">
            <v>45291</v>
          </cell>
          <cell r="Q409">
            <v>17</v>
          </cell>
          <cell r="R409" t="str">
            <v>Under 18</v>
          </cell>
          <cell r="S409">
            <v>2</v>
          </cell>
          <cell r="T409">
            <v>45301</v>
          </cell>
          <cell r="U409" t="str">
            <v>Circ Nautico Livorno Ass SportDil</v>
          </cell>
        </row>
        <row r="410">
          <cell r="C410" t="str">
            <v>Bragantini Carola</v>
          </cell>
          <cell r="D410">
            <v>2804</v>
          </cell>
          <cell r="E410">
            <v>2632</v>
          </cell>
          <cell r="F410">
            <v>1026498</v>
          </cell>
          <cell r="G410" t="str">
            <v>Carola</v>
          </cell>
          <cell r="H410" t="str">
            <v>Bragantini</v>
          </cell>
          <cell r="I410" t="str">
            <v>11/01/2007</v>
          </cell>
          <cell r="J410" t="str">
            <v>patriziavezzalini@gmail.com</v>
          </cell>
          <cell r="K410" t="str">
            <v>F</v>
          </cell>
          <cell r="L410">
            <v>16</v>
          </cell>
          <cell r="M410" t="str">
            <v>ILCA 4</v>
          </cell>
          <cell r="N410" t="str">
            <v>CENTRO NAUTICO BARDOLINO - ASD</v>
          </cell>
          <cell r="O410" t="str">
            <v>XIV</v>
          </cell>
          <cell r="P410">
            <v>45291</v>
          </cell>
          <cell r="Q410">
            <v>16</v>
          </cell>
          <cell r="R410" t="str">
            <v>Under 17</v>
          </cell>
          <cell r="S410">
            <v>14</v>
          </cell>
          <cell r="T410">
            <v>45135</v>
          </cell>
          <cell r="U410" t="str">
            <v>CNaut Bardolino Ass Sport Dil</v>
          </cell>
        </row>
        <row r="411">
          <cell r="C411" t="str">
            <v>Castelli Francesco</v>
          </cell>
          <cell r="D411">
            <v>2805</v>
          </cell>
          <cell r="E411">
            <v>2633</v>
          </cell>
          <cell r="F411">
            <v>988871</v>
          </cell>
          <cell r="G411" t="str">
            <v>Francesco</v>
          </cell>
          <cell r="H411" t="str">
            <v>Castelli</v>
          </cell>
          <cell r="I411" t="str">
            <v>02/05/2006</v>
          </cell>
          <cell r="J411" t="str">
            <v>paola.panzeri.barone@gmail.com</v>
          </cell>
          <cell r="K411" t="str">
            <v>M</v>
          </cell>
          <cell r="L411">
            <v>16</v>
          </cell>
          <cell r="M411" t="str">
            <v>ILCA 4</v>
          </cell>
          <cell r="N411" t="str">
            <v>CIRCOLO VELICO TIVANO ASD</v>
          </cell>
          <cell r="O411" t="str">
            <v>XV</v>
          </cell>
          <cell r="P411">
            <v>45291</v>
          </cell>
          <cell r="Q411">
            <v>17</v>
          </cell>
          <cell r="R411" t="str">
            <v>Under 18</v>
          </cell>
          <cell r="S411">
            <v>15</v>
          </cell>
          <cell r="T411">
            <v>45202</v>
          </cell>
          <cell r="U411" t="str">
            <v>Circolo VelicoTivano AssSportDil</v>
          </cell>
        </row>
        <row r="412">
          <cell r="C412" t="str">
            <v>Bonalana Giorgia</v>
          </cell>
          <cell r="D412">
            <v>2806</v>
          </cell>
          <cell r="E412">
            <v>2634</v>
          </cell>
          <cell r="F412">
            <v>1020120</v>
          </cell>
          <cell r="G412" t="str">
            <v>Giorgia</v>
          </cell>
          <cell r="H412" t="str">
            <v>Bonalana</v>
          </cell>
          <cell r="I412">
            <v>38589</v>
          </cell>
          <cell r="J412" t="str">
            <v>giorgiabonalana@gmail.com</v>
          </cell>
          <cell r="K412" t="str">
            <v>F</v>
          </cell>
          <cell r="L412">
            <v>17</v>
          </cell>
          <cell r="M412" t="str">
            <v>ILCA 6</v>
          </cell>
          <cell r="N412" t="str">
            <v>FRAGLIA VELA RIVA ASD</v>
          </cell>
          <cell r="O412" t="str">
            <v>XIV</v>
          </cell>
          <cell r="P412">
            <v>45291</v>
          </cell>
          <cell r="Q412">
            <v>18</v>
          </cell>
          <cell r="R412" t="str">
            <v>Under 19</v>
          </cell>
          <cell r="S412">
            <v>14</v>
          </cell>
          <cell r="T412">
            <v>45278</v>
          </cell>
          <cell r="U412" t="str">
            <v>Fraglia Vela Riva Ass Sport Dil</v>
          </cell>
        </row>
        <row r="413">
          <cell r="C413" t="str">
            <v>Diamanti Lelli Isabella</v>
          </cell>
          <cell r="D413">
            <v>2814</v>
          </cell>
          <cell r="E413">
            <v>2642</v>
          </cell>
          <cell r="F413">
            <v>1028507</v>
          </cell>
          <cell r="G413" t="str">
            <v>Isabella</v>
          </cell>
          <cell r="H413" t="str">
            <v>Diamanti Lelli</v>
          </cell>
          <cell r="I413" t="str">
            <v>19/04/2006</v>
          </cell>
          <cell r="J413" t="str">
            <v>dpianciamore@gmail.com</v>
          </cell>
          <cell r="K413" t="str">
            <v>F</v>
          </cell>
          <cell r="L413">
            <v>16</v>
          </cell>
          <cell r="M413" t="str">
            <v>ILCA 4</v>
          </cell>
          <cell r="N413" t="str">
            <v>SOCIETÀ NAUTICA PIETAS JULIA ASD</v>
          </cell>
          <cell r="O413" t="str">
            <v>XIII</v>
          </cell>
          <cell r="P413">
            <v>45291</v>
          </cell>
          <cell r="Q413">
            <v>17</v>
          </cell>
          <cell r="R413" t="str">
            <v>Under 18</v>
          </cell>
          <cell r="S413">
            <v>13</v>
          </cell>
          <cell r="T413">
            <v>45327</v>
          </cell>
          <cell r="U413" t="str">
            <v>S.Naut Pietas Julia Ass Sport Dil</v>
          </cell>
        </row>
        <row r="414">
          <cell r="C414" t="str">
            <v>Werpers Kenje Sem</v>
          </cell>
          <cell r="D414">
            <v>2817</v>
          </cell>
          <cell r="E414">
            <v>2645</v>
          </cell>
          <cell r="F414">
            <v>981214</v>
          </cell>
          <cell r="G414" t="str">
            <v>Kenje Sem</v>
          </cell>
          <cell r="H414" t="str">
            <v>Werpers</v>
          </cell>
          <cell r="I414" t="str">
            <v>12/09/2005</v>
          </cell>
          <cell r="J414" t="str">
            <v>francofontana@gmx.de</v>
          </cell>
          <cell r="K414" t="str">
            <v>M</v>
          </cell>
          <cell r="L414">
            <v>17</v>
          </cell>
          <cell r="M414" t="str">
            <v>ILCA 6</v>
          </cell>
          <cell r="N414" t="str">
            <v>CIRCOLO NAUTICO CESENATICO ASD</v>
          </cell>
          <cell r="O414" t="str">
            <v>XI</v>
          </cell>
          <cell r="P414">
            <v>45291</v>
          </cell>
          <cell r="Q414">
            <v>18</v>
          </cell>
          <cell r="R414" t="str">
            <v>Under 19</v>
          </cell>
          <cell r="S414">
            <v>11</v>
          </cell>
          <cell r="T414">
            <v>45215</v>
          </cell>
          <cell r="U414" t="str">
            <v>Cervia Yacht Club ASD</v>
          </cell>
        </row>
        <row r="415">
          <cell r="C415" t="str">
            <v>Costantin Nika Maria</v>
          </cell>
          <cell r="D415">
            <v>2818</v>
          </cell>
          <cell r="E415">
            <v>2646</v>
          </cell>
          <cell r="F415">
            <v>1084750</v>
          </cell>
          <cell r="G415" t="str">
            <v>Nika Maria</v>
          </cell>
          <cell r="H415" t="str">
            <v>Costantin</v>
          </cell>
          <cell r="I415" t="str">
            <v>04/04/2007</v>
          </cell>
          <cell r="J415" t="str">
            <v>g.costantin@libero.it</v>
          </cell>
          <cell r="K415" t="str">
            <v>F</v>
          </cell>
          <cell r="L415">
            <v>15</v>
          </cell>
          <cell r="M415" t="str">
            <v>ILCA 4</v>
          </cell>
          <cell r="N415" t="str">
            <v>SIRENA CLUB NAUTICO TRIESTINO ASD</v>
          </cell>
          <cell r="O415" t="str">
            <v>XIII</v>
          </cell>
          <cell r="P415">
            <v>45291</v>
          </cell>
          <cell r="Q415">
            <v>16</v>
          </cell>
          <cell r="R415" t="str">
            <v>Under 17</v>
          </cell>
          <cell r="S415">
            <v>13</v>
          </cell>
          <cell r="T415">
            <v>45322</v>
          </cell>
          <cell r="U415" t="str">
            <v>Sirena C.N.Triestino Ass Sport Dil</v>
          </cell>
        </row>
        <row r="416">
          <cell r="C416" t="str">
            <v>Plodari Matteo</v>
          </cell>
          <cell r="D416">
            <v>2821</v>
          </cell>
          <cell r="E416">
            <v>2649</v>
          </cell>
          <cell r="F416">
            <v>1024876</v>
          </cell>
          <cell r="G416" t="str">
            <v>Matteo</v>
          </cell>
          <cell r="H416" t="str">
            <v>Plodari</v>
          </cell>
          <cell r="I416" t="str">
            <v>23/02/2005</v>
          </cell>
          <cell r="J416" t="str">
            <v>matteo.plodari@gmail.com</v>
          </cell>
          <cell r="K416" t="str">
            <v>M</v>
          </cell>
          <cell r="L416">
            <v>17</v>
          </cell>
          <cell r="M416" t="str">
            <v>ILCA 4</v>
          </cell>
          <cell r="N416" t="str">
            <v>CIRCOLO VELA BELLANO ASD</v>
          </cell>
          <cell r="O416" t="str">
            <v>XV</v>
          </cell>
          <cell r="P416">
            <v>45291</v>
          </cell>
          <cell r="Q416">
            <v>18</v>
          </cell>
          <cell r="R416" t="str">
            <v>Under 19</v>
          </cell>
          <cell r="S416">
            <v>15</v>
          </cell>
          <cell r="T416">
            <v>45314</v>
          </cell>
          <cell r="U416" t="str">
            <v>C Vela Bellano Ass Sport Dilet</v>
          </cell>
        </row>
        <row r="417">
          <cell r="C417" t="str">
            <v>Nuccorini Davide</v>
          </cell>
          <cell r="D417">
            <v>2826</v>
          </cell>
          <cell r="E417">
            <v>2654</v>
          </cell>
          <cell r="F417">
            <v>932811</v>
          </cell>
          <cell r="G417" t="str">
            <v>Davide</v>
          </cell>
          <cell r="H417" t="str">
            <v>Nuccorini</v>
          </cell>
          <cell r="I417" t="str">
            <v>24/12/2004</v>
          </cell>
          <cell r="J417" t="str">
            <v>marco.nuccorini@izi.it</v>
          </cell>
          <cell r="K417" t="str">
            <v>M</v>
          </cell>
          <cell r="L417">
            <v>18</v>
          </cell>
          <cell r="M417" t="str">
            <v>ILCA 4</v>
          </cell>
          <cell r="N417" t="str">
            <v>CIRCOLO DELLA VELA DI ROMA - ASD</v>
          </cell>
          <cell r="O417" t="str">
            <v>IV</v>
          </cell>
          <cell r="P417">
            <v>45291</v>
          </cell>
          <cell r="Q417">
            <v>19</v>
          </cell>
          <cell r="R417" t="str">
            <v>Under 21</v>
          </cell>
          <cell r="S417">
            <v>4</v>
          </cell>
          <cell r="T417">
            <v>45316</v>
          </cell>
          <cell r="U417" t="str">
            <v>Tognazzi Marine Village ASD</v>
          </cell>
        </row>
        <row r="418">
          <cell r="C418" t="str">
            <v>Barabino Antonio</v>
          </cell>
          <cell r="D418">
            <v>2827</v>
          </cell>
          <cell r="E418">
            <v>2655</v>
          </cell>
          <cell r="F418">
            <v>1024548</v>
          </cell>
          <cell r="G418" t="str">
            <v>Antonio</v>
          </cell>
          <cell r="H418" t="str">
            <v>Barabino</v>
          </cell>
          <cell r="I418" t="str">
            <v>12/12/2006</v>
          </cell>
          <cell r="J418" t="str">
            <v>marco.barabino@yachtclubolbia.it</v>
          </cell>
          <cell r="K418" t="str">
            <v>M</v>
          </cell>
          <cell r="L418">
            <v>16</v>
          </cell>
          <cell r="M418" t="str">
            <v>ILCA 6</v>
          </cell>
          <cell r="N418" t="str">
            <v>YACHT CLUB OLBIA ASD</v>
          </cell>
          <cell r="O418" t="str">
            <v>III</v>
          </cell>
          <cell r="P418">
            <v>45291</v>
          </cell>
          <cell r="Q418">
            <v>17</v>
          </cell>
          <cell r="R418" t="str">
            <v>Under 18</v>
          </cell>
          <cell r="S418">
            <v>3</v>
          </cell>
          <cell r="T418">
            <v>45324</v>
          </cell>
          <cell r="U418" t="str">
            <v>Yacht Club Olbia Assoc.Sport.Dilett</v>
          </cell>
        </row>
        <row r="419">
          <cell r="C419" t="str">
            <v>Amodio Gabriele</v>
          </cell>
          <cell r="D419">
            <v>2829</v>
          </cell>
          <cell r="E419">
            <v>2657</v>
          </cell>
          <cell r="F419">
            <v>925441</v>
          </cell>
          <cell r="G419" t="str">
            <v>Gabriele</v>
          </cell>
          <cell r="H419" t="str">
            <v>Amodio</v>
          </cell>
          <cell r="I419" t="str">
            <v>19/05/2005</v>
          </cell>
          <cell r="J419" t="str">
            <v>gabriele_amodio@icloud.com</v>
          </cell>
          <cell r="K419" t="str">
            <v>M</v>
          </cell>
          <cell r="L419">
            <v>17</v>
          </cell>
          <cell r="M419" t="str">
            <v>ILCA 6</v>
          </cell>
          <cell r="N419" t="str">
            <v>CIRCOLO DELLA VELA BARI - ASD</v>
          </cell>
          <cell r="O419" t="str">
            <v>VIII</v>
          </cell>
          <cell r="P419">
            <v>45291</v>
          </cell>
          <cell r="Q419">
            <v>18</v>
          </cell>
          <cell r="R419" t="str">
            <v>Under 19</v>
          </cell>
          <cell r="S419">
            <v>8</v>
          </cell>
          <cell r="T419">
            <v>45314</v>
          </cell>
          <cell r="U419" t="str">
            <v>Circolo Vela Bari ASD</v>
          </cell>
        </row>
        <row r="420">
          <cell r="C420" t="str">
            <v>Mea Vito Valentino</v>
          </cell>
          <cell r="D420">
            <v>2834</v>
          </cell>
          <cell r="E420">
            <v>2662</v>
          </cell>
          <cell r="F420">
            <v>1095563</v>
          </cell>
          <cell r="G420" t="str">
            <v>Vito Valentino</v>
          </cell>
          <cell r="H420" t="str">
            <v>Mea</v>
          </cell>
          <cell r="I420" t="str">
            <v>05/10/2006</v>
          </cell>
          <cell r="J420" t="str">
            <v>raffaelemea@gmail.com</v>
          </cell>
          <cell r="K420" t="str">
            <v>M</v>
          </cell>
          <cell r="L420">
            <v>16</v>
          </cell>
          <cell r="M420" t="str">
            <v>ILCA 4</v>
          </cell>
          <cell r="N420" t="str">
            <v>GRUPPO DILETTANTISTICO VELA LNI SALERNO</v>
          </cell>
          <cell r="O420" t="str">
            <v>V</v>
          </cell>
          <cell r="P420">
            <v>45291</v>
          </cell>
          <cell r="Q420">
            <v>17</v>
          </cell>
          <cell r="R420" t="str">
            <v>Under 18</v>
          </cell>
          <cell r="S420">
            <v>5</v>
          </cell>
          <cell r="T420">
            <v>45346</v>
          </cell>
          <cell r="U420" t="str">
            <v>Circ Canottieri Irno Ass Sport Dil</v>
          </cell>
        </row>
        <row r="421">
          <cell r="C421" t="str">
            <v>Burruni Irene</v>
          </cell>
          <cell r="D421">
            <v>2837</v>
          </cell>
          <cell r="E421">
            <v>2665</v>
          </cell>
          <cell r="F421">
            <v>1023965</v>
          </cell>
          <cell r="G421" t="str">
            <v>Irene</v>
          </cell>
          <cell r="H421" t="str">
            <v>Burruni</v>
          </cell>
          <cell r="I421">
            <v>38702</v>
          </cell>
          <cell r="J421" t="str">
            <v>ireburr@gmail.com</v>
          </cell>
          <cell r="K421" t="str">
            <v>F</v>
          </cell>
          <cell r="L421">
            <v>17</v>
          </cell>
          <cell r="M421" t="str">
            <v>ILCA 4</v>
          </cell>
          <cell r="N421" t="str">
            <v>YACHT CLUB ALGHERO ASD</v>
          </cell>
          <cell r="O421" t="str">
            <v>III</v>
          </cell>
          <cell r="P421">
            <v>45291</v>
          </cell>
          <cell r="Q421">
            <v>18</v>
          </cell>
          <cell r="R421" t="str">
            <v>Under 19</v>
          </cell>
          <cell r="S421">
            <v>3</v>
          </cell>
          <cell r="T421">
            <v>45265</v>
          </cell>
          <cell r="U421" t="str">
            <v>Yacht Club Alghero Ass Sport Dil</v>
          </cell>
        </row>
        <row r="422">
          <cell r="C422" t="str">
            <v>Parisio Dylan</v>
          </cell>
          <cell r="D422">
            <v>2840</v>
          </cell>
          <cell r="E422">
            <v>2668</v>
          </cell>
          <cell r="F422">
            <v>932006</v>
          </cell>
          <cell r="G422" t="str">
            <v>Dylan</v>
          </cell>
          <cell r="H422" t="str">
            <v>Parisio</v>
          </cell>
          <cell r="I422" t="str">
            <v>18/02/2005</v>
          </cell>
          <cell r="J422" t="str">
            <v>dylanparisio2@gmail.com</v>
          </cell>
          <cell r="K422" t="str">
            <v>M</v>
          </cell>
          <cell r="L422">
            <v>18</v>
          </cell>
          <cell r="M422" t="str">
            <v>ILCA 6</v>
          </cell>
          <cell r="N422" t="str">
            <v>REALE Y.C.CANOTTIERI SAVOIA ASS.SPORT.DIL.</v>
          </cell>
          <cell r="O422" t="str">
            <v>V</v>
          </cell>
          <cell r="P422">
            <v>45291</v>
          </cell>
          <cell r="Q422">
            <v>18</v>
          </cell>
          <cell r="R422" t="str">
            <v>Under 19</v>
          </cell>
          <cell r="S422">
            <v>5</v>
          </cell>
          <cell r="T422">
            <v>45218</v>
          </cell>
          <cell r="U422" t="str">
            <v>Reale Y.C.C.Savoia ASD</v>
          </cell>
        </row>
        <row r="423">
          <cell r="C423" t="str">
            <v>Santoro Elena</v>
          </cell>
          <cell r="D423">
            <v>2845</v>
          </cell>
          <cell r="E423">
            <v>2673</v>
          </cell>
          <cell r="F423">
            <v>1077215</v>
          </cell>
          <cell r="G423" t="str">
            <v>Elena</v>
          </cell>
          <cell r="H423" t="str">
            <v>Santoro</v>
          </cell>
          <cell r="I423" t="str">
            <v>05/10/2005</v>
          </cell>
          <cell r="J423" t="str">
            <v>carmelosantoro62@gmail.com</v>
          </cell>
          <cell r="K423" t="str">
            <v>F</v>
          </cell>
          <cell r="L423">
            <v>17</v>
          </cell>
          <cell r="M423" t="str">
            <v>ILCA 6</v>
          </cell>
          <cell r="N423" t="str">
            <v>MADE IN MED</v>
          </cell>
          <cell r="O423" t="str">
            <v>VI</v>
          </cell>
          <cell r="P423">
            <v>45291</v>
          </cell>
          <cell r="Q423">
            <v>18</v>
          </cell>
          <cell r="R423" t="str">
            <v>Under 19</v>
          </cell>
          <cell r="S423">
            <v>6</v>
          </cell>
          <cell r="T423">
            <v>45225</v>
          </cell>
          <cell r="U423" t="str">
            <v>Made in Med Community Ass. Sportiiva Dil</v>
          </cell>
        </row>
        <row r="424">
          <cell r="C424" t="str">
            <v>Mongiardini Davide Carlo Lorenzo</v>
          </cell>
          <cell r="D424">
            <v>2847</v>
          </cell>
          <cell r="E424">
            <v>2675</v>
          </cell>
          <cell r="F424">
            <v>1082711</v>
          </cell>
          <cell r="G424" t="str">
            <v>Davide Carlo Lorenzo</v>
          </cell>
          <cell r="H424" t="str">
            <v>Mongiardini</v>
          </cell>
          <cell r="I424" t="str">
            <v>06/12/2005</v>
          </cell>
          <cell r="J424" t="str">
            <v>davide.mongiardini@gmail.com</v>
          </cell>
          <cell r="K424" t="str">
            <v>M</v>
          </cell>
          <cell r="L424">
            <v>17</v>
          </cell>
          <cell r="M424" t="str">
            <v>ILCA 6</v>
          </cell>
          <cell r="N424" t="str">
            <v>CIRCOLO VELICO ARENZANO "LUIGI SIROMBRA" - ASD</v>
          </cell>
          <cell r="O424" t="str">
            <v>I</v>
          </cell>
          <cell r="P424">
            <v>45291</v>
          </cell>
          <cell r="Q424">
            <v>18</v>
          </cell>
          <cell r="R424" t="str">
            <v>Under 19</v>
          </cell>
          <cell r="S424">
            <v>1</v>
          </cell>
          <cell r="T424">
            <v>0</v>
          </cell>
          <cell r="U424" t="str">
            <v>C Velico Arenzano LS AsSportDil</v>
          </cell>
        </row>
        <row r="425">
          <cell r="C425" t="str">
            <v>Ruperto Alice</v>
          </cell>
          <cell r="D425">
            <v>2848</v>
          </cell>
          <cell r="E425">
            <v>2676</v>
          </cell>
          <cell r="F425">
            <v>949907</v>
          </cell>
          <cell r="G425" t="str">
            <v>Alice</v>
          </cell>
          <cell r="H425" t="str">
            <v>Ruperto</v>
          </cell>
          <cell r="I425" t="str">
            <v>08/11/2005</v>
          </cell>
          <cell r="J425" t="str">
            <v>paolacuratola2@gmail.com</v>
          </cell>
          <cell r="K425" t="str">
            <v>F</v>
          </cell>
          <cell r="L425">
            <v>17</v>
          </cell>
          <cell r="M425" t="str">
            <v>ILCA 6</v>
          </cell>
          <cell r="N425" t="str">
            <v>CLUB VELICO CROTONE ASD</v>
          </cell>
          <cell r="O425" t="str">
            <v>VI</v>
          </cell>
          <cell r="P425">
            <v>45291</v>
          </cell>
          <cell r="Q425">
            <v>18</v>
          </cell>
          <cell r="R425" t="str">
            <v>Under 19</v>
          </cell>
          <cell r="S425">
            <v>6</v>
          </cell>
          <cell r="T425">
            <v>45308</v>
          </cell>
          <cell r="U425" t="str">
            <v>Club Velico Crotone ASD</v>
          </cell>
        </row>
        <row r="426">
          <cell r="C426" t="str">
            <v>Mattivi Emma</v>
          </cell>
          <cell r="D426">
            <v>2849</v>
          </cell>
          <cell r="E426">
            <v>2677</v>
          </cell>
          <cell r="F426">
            <v>978231</v>
          </cell>
          <cell r="G426" t="str">
            <v>Emma</v>
          </cell>
          <cell r="H426" t="str">
            <v>Mattivi</v>
          </cell>
          <cell r="I426" t="str">
            <v>31/10/2005</v>
          </cell>
          <cell r="J426" t="str">
            <v>emmamattivi@gmail.com</v>
          </cell>
          <cell r="K426" t="str">
            <v>F</v>
          </cell>
          <cell r="L426">
            <v>17</v>
          </cell>
          <cell r="M426" t="str">
            <v>ILCA 6</v>
          </cell>
          <cell r="N426" t="str">
            <v>FRAGLIA VELA RIVA ASD</v>
          </cell>
          <cell r="O426" t="str">
            <v>XIV</v>
          </cell>
          <cell r="P426">
            <v>45291</v>
          </cell>
          <cell r="Q426">
            <v>18</v>
          </cell>
          <cell r="R426" t="str">
            <v>Under 19</v>
          </cell>
          <cell r="S426">
            <v>14</v>
          </cell>
          <cell r="T426">
            <v>45342</v>
          </cell>
          <cell r="U426" t="str">
            <v>Fraglia Vela Riva Ass Sport Dil</v>
          </cell>
        </row>
        <row r="427">
          <cell r="C427" t="str">
            <v>Balsamo Giancarlo</v>
          </cell>
          <cell r="D427">
            <v>2854</v>
          </cell>
          <cell r="E427">
            <v>2682</v>
          </cell>
          <cell r="F427">
            <v>1087216</v>
          </cell>
          <cell r="G427" t="str">
            <v>Giancarlo</v>
          </cell>
          <cell r="H427" t="str">
            <v>Balsamo</v>
          </cell>
          <cell r="I427" t="str">
            <v>02/05/2006</v>
          </cell>
          <cell r="J427" t="str">
            <v>balsamoermanno@alice.it</v>
          </cell>
          <cell r="K427" t="str">
            <v>M</v>
          </cell>
          <cell r="L427">
            <v>16</v>
          </cell>
          <cell r="M427" t="str">
            <v>ILCA 7</v>
          </cell>
          <cell r="N427" t="str">
            <v>YACHT CLUB CAPRI ASD</v>
          </cell>
          <cell r="O427" t="str">
            <v>V</v>
          </cell>
          <cell r="P427">
            <v>45291</v>
          </cell>
          <cell r="Q427">
            <v>17</v>
          </cell>
          <cell r="R427" t="str">
            <v>Under 18</v>
          </cell>
          <cell r="S427">
            <v>5</v>
          </cell>
          <cell r="T427">
            <v>45201</v>
          </cell>
          <cell r="U427" t="str">
            <v>Yacht Club Capri Ass Sport Dil</v>
          </cell>
        </row>
        <row r="428">
          <cell r="C428" t="str">
            <v>Lucido Maxim Paolo</v>
          </cell>
          <cell r="D428">
            <v>2855</v>
          </cell>
          <cell r="E428">
            <v>2683</v>
          </cell>
          <cell r="F428">
            <v>1153127</v>
          </cell>
          <cell r="G428" t="str">
            <v>Maxim Paolo</v>
          </cell>
          <cell r="H428" t="str">
            <v>Lucido</v>
          </cell>
          <cell r="I428" t="str">
            <v>10/05/2007</v>
          </cell>
          <cell r="J428" t="str">
            <v>maximlucido7@gmail.com</v>
          </cell>
          <cell r="K428" t="str">
            <v>M</v>
          </cell>
          <cell r="L428">
            <v>15</v>
          </cell>
          <cell r="M428" t="str">
            <v>ILCA 4</v>
          </cell>
          <cell r="N428" t="str">
            <v>CIRCOLO DELLA VELA SICILIA - ASD</v>
          </cell>
          <cell r="O428" t="str">
            <v>VII</v>
          </cell>
          <cell r="P428">
            <v>45291</v>
          </cell>
          <cell r="Q428">
            <v>16</v>
          </cell>
          <cell r="R428" t="str">
            <v>Under 17</v>
          </cell>
          <cell r="S428">
            <v>7</v>
          </cell>
          <cell r="T428">
            <v>45233</v>
          </cell>
          <cell r="U428" t="str">
            <v xml:space="preserve">Circolo Vela Sicilia </v>
          </cell>
        </row>
        <row r="429">
          <cell r="C429" t="str">
            <v>Dimola Luca</v>
          </cell>
          <cell r="D429">
            <v>2859</v>
          </cell>
          <cell r="F429">
            <v>123456</v>
          </cell>
          <cell r="G429" t="str">
            <v>Luca</v>
          </cell>
          <cell r="H429" t="str">
            <v>Dimola</v>
          </cell>
          <cell r="I429" t="str">
            <v>27/04/1993</v>
          </cell>
          <cell r="J429" t="str">
            <v>honeaven@gmail.com</v>
          </cell>
          <cell r="K429" t="str">
            <v>F</v>
          </cell>
          <cell r="L429">
            <v>29</v>
          </cell>
          <cell r="M429" t="str">
            <v>ILCA 6</v>
          </cell>
          <cell r="N429" t="str">
            <v>SPORT VELICO MARINA MILITARE</v>
          </cell>
          <cell r="O429" t="str">
            <v>XVII</v>
          </cell>
          <cell r="P429">
            <v>45291</v>
          </cell>
          <cell r="Q429">
            <v>30</v>
          </cell>
          <cell r="R429" t="str">
            <v>Apprendista</v>
          </cell>
          <cell r="S429">
            <v>4</v>
          </cell>
          <cell r="T429" t="e">
            <v>#N/A</v>
          </cell>
          <cell r="U429" t="str">
            <v>Gruppo Sportivo Marina Militare</v>
          </cell>
        </row>
        <row r="430">
          <cell r="C430" t="str">
            <v>Antoniazzi Massimiliano</v>
          </cell>
          <cell r="D430">
            <v>2883</v>
          </cell>
          <cell r="E430">
            <v>2689</v>
          </cell>
          <cell r="F430">
            <v>978745</v>
          </cell>
          <cell r="G430" t="str">
            <v>Massimiliano</v>
          </cell>
          <cell r="H430" t="str">
            <v>Antoniazzi</v>
          </cell>
          <cell r="I430" t="str">
            <v>12/01/2005</v>
          </cell>
          <cell r="J430" t="str">
            <v>massimilianoantoniazzi05@gmail.com</v>
          </cell>
          <cell r="K430" t="str">
            <v>M</v>
          </cell>
          <cell r="L430">
            <v>18</v>
          </cell>
          <cell r="M430" t="str">
            <v>ILCA 7</v>
          </cell>
          <cell r="N430" t="str">
            <v>YACHT CLUB ADRIACO ASD</v>
          </cell>
          <cell r="O430" t="str">
            <v>XIII</v>
          </cell>
          <cell r="P430">
            <v>45291</v>
          </cell>
          <cell r="Q430">
            <v>18</v>
          </cell>
          <cell r="R430" t="str">
            <v>Under 19</v>
          </cell>
          <cell r="S430">
            <v>13</v>
          </cell>
          <cell r="T430">
            <v>45346</v>
          </cell>
          <cell r="U430" t="str">
            <v>Yacht Club Adriaco ASD</v>
          </cell>
        </row>
        <row r="431">
          <cell r="C431" t="str">
            <v>Deambrogio Dario Derya</v>
          </cell>
          <cell r="D431">
            <v>2888</v>
          </cell>
          <cell r="E431">
            <v>2694</v>
          </cell>
          <cell r="F431">
            <v>1034095</v>
          </cell>
          <cell r="G431" t="str">
            <v>Dario Derya</v>
          </cell>
          <cell r="H431" t="str">
            <v>Deambrogio</v>
          </cell>
          <cell r="I431" t="str">
            <v>31/12/2006</v>
          </cell>
          <cell r="J431" t="str">
            <v>ekinfutaci@yahoo.com</v>
          </cell>
          <cell r="K431" t="str">
            <v>M</v>
          </cell>
          <cell r="L431">
            <v>16</v>
          </cell>
          <cell r="M431" t="str">
            <v>ILCA 6</v>
          </cell>
          <cell r="N431" t="str">
            <v>VARAZZE CLUB NAUTICO ASD</v>
          </cell>
          <cell r="O431" t="str">
            <v>I</v>
          </cell>
          <cell r="P431">
            <v>45291</v>
          </cell>
          <cell r="Q431">
            <v>17</v>
          </cell>
          <cell r="R431" t="str">
            <v>Under 18</v>
          </cell>
          <cell r="S431">
            <v>1</v>
          </cell>
          <cell r="T431">
            <v>45259</v>
          </cell>
          <cell r="U431" t="str">
            <v>Varazze Club Nautico ASD</v>
          </cell>
        </row>
        <row r="432">
          <cell r="C432" t="str">
            <v>Pignatelli Riccardo</v>
          </cell>
          <cell r="D432">
            <v>2891</v>
          </cell>
          <cell r="E432">
            <v>2696</v>
          </cell>
          <cell r="F432">
            <v>1035772</v>
          </cell>
          <cell r="G432" t="str">
            <v>Riccardo</v>
          </cell>
          <cell r="H432" t="str">
            <v>Pignatelli</v>
          </cell>
          <cell r="I432" t="str">
            <v>07/01/2006</v>
          </cell>
          <cell r="J432" t="str">
            <v>ellepigna@gmail.com</v>
          </cell>
          <cell r="K432" t="str">
            <v>M</v>
          </cell>
          <cell r="L432">
            <v>17</v>
          </cell>
          <cell r="M432" t="str">
            <v>ILCA 6</v>
          </cell>
          <cell r="N432" t="str">
            <v>VARAZZE CLUB NAUTICO ASD</v>
          </cell>
          <cell r="O432" t="str">
            <v>I</v>
          </cell>
          <cell r="P432">
            <v>45291</v>
          </cell>
          <cell r="Q432">
            <v>17</v>
          </cell>
          <cell r="R432" t="str">
            <v>Under 18</v>
          </cell>
          <cell r="S432">
            <v>1</v>
          </cell>
          <cell r="T432">
            <v>45315</v>
          </cell>
          <cell r="U432" t="str">
            <v>Varazze Club Nautico ASD</v>
          </cell>
        </row>
        <row r="433">
          <cell r="C433" t="str">
            <v>Mancino Lorenzo Antonio</v>
          </cell>
          <cell r="D433">
            <v>2896</v>
          </cell>
          <cell r="E433">
            <v>2700</v>
          </cell>
          <cell r="F433">
            <v>1075722</v>
          </cell>
          <cell r="G433" t="str">
            <v>Lorenzo Antonio</v>
          </cell>
          <cell r="H433" t="str">
            <v>Mancino</v>
          </cell>
          <cell r="I433" t="str">
            <v>14/12/2005</v>
          </cell>
          <cell r="J433" t="str">
            <v>pietromancino11@gmail.com</v>
          </cell>
          <cell r="K433" t="str">
            <v>M</v>
          </cell>
          <cell r="L433">
            <v>17</v>
          </cell>
          <cell r="M433" t="str">
            <v>ILCA 6</v>
          </cell>
          <cell r="N433" t="str">
            <v>GRUPPO DILETTANTISTICO VELA LNI NAPOLI</v>
          </cell>
          <cell r="O433" t="str">
            <v>V</v>
          </cell>
          <cell r="P433">
            <v>45291</v>
          </cell>
          <cell r="Q433">
            <v>18</v>
          </cell>
          <cell r="R433" t="str">
            <v>Under 19</v>
          </cell>
          <cell r="S433">
            <v>5</v>
          </cell>
          <cell r="T433">
            <v>45337</v>
          </cell>
          <cell r="U433" t="str">
            <v>GDV LNI Napoli</v>
          </cell>
        </row>
        <row r="434">
          <cell r="C434" t="str">
            <v>Dumontet Carlo</v>
          </cell>
          <cell r="D434">
            <v>2897</v>
          </cell>
          <cell r="E434">
            <v>2701</v>
          </cell>
          <cell r="F434">
            <v>1079980</v>
          </cell>
          <cell r="G434" t="str">
            <v>Carlo</v>
          </cell>
          <cell r="H434" t="str">
            <v>Dumontet</v>
          </cell>
          <cell r="I434" t="str">
            <v>29/08/2005</v>
          </cell>
          <cell r="J434" t="str">
            <v>carlodumontet@icloud.com</v>
          </cell>
          <cell r="K434" t="str">
            <v>M</v>
          </cell>
          <cell r="L434">
            <v>17</v>
          </cell>
          <cell r="M434" t="str">
            <v>ILCA 6</v>
          </cell>
          <cell r="N434" t="str">
            <v>CIRCOLO DEL REMO E DELLA VELA ITALIA ASD</v>
          </cell>
          <cell r="O434" t="str">
            <v>V</v>
          </cell>
          <cell r="P434">
            <v>45291</v>
          </cell>
          <cell r="Q434">
            <v>18</v>
          </cell>
          <cell r="R434" t="str">
            <v>Under 19</v>
          </cell>
          <cell r="S434">
            <v>5</v>
          </cell>
          <cell r="T434">
            <v>45308</v>
          </cell>
          <cell r="U434" t="str">
            <v>Circ del Remo e Vela Italia Ass Sport D</v>
          </cell>
        </row>
        <row r="435">
          <cell r="C435" t="str">
            <v>Maggio Marco</v>
          </cell>
          <cell r="D435">
            <v>2898</v>
          </cell>
          <cell r="E435">
            <v>2702</v>
          </cell>
          <cell r="F435">
            <v>1041035</v>
          </cell>
          <cell r="G435" t="str">
            <v>Marco</v>
          </cell>
          <cell r="H435" t="str">
            <v>Maggio</v>
          </cell>
          <cell r="I435" t="str">
            <v>05/11/2005</v>
          </cell>
          <cell r="J435" t="str">
            <v>marco.maggio@tim.it</v>
          </cell>
          <cell r="K435" t="str">
            <v>M</v>
          </cell>
          <cell r="L435">
            <v>17</v>
          </cell>
          <cell r="M435" t="str">
            <v>ILCA 6</v>
          </cell>
          <cell r="N435" t="str">
            <v>ASSOC.SPORTIVA DILETT.SOCIETÀ CANOTTIERI MARSALA</v>
          </cell>
          <cell r="O435" t="str">
            <v>VII</v>
          </cell>
          <cell r="P435">
            <v>45291</v>
          </cell>
          <cell r="Q435">
            <v>18</v>
          </cell>
          <cell r="R435" t="str">
            <v>Under 19</v>
          </cell>
          <cell r="S435">
            <v>7</v>
          </cell>
          <cell r="T435">
            <v>45315</v>
          </cell>
          <cell r="U435" t="str">
            <v>Società Canottieri Marsala Ass.Sport Dil</v>
          </cell>
        </row>
        <row r="436">
          <cell r="C436" t="str">
            <v>Mesolella Tommaso</v>
          </cell>
          <cell r="D436">
            <v>2900</v>
          </cell>
          <cell r="E436">
            <v>2704</v>
          </cell>
          <cell r="F436">
            <v>1032638</v>
          </cell>
          <cell r="G436" t="str">
            <v>Tommaso</v>
          </cell>
          <cell r="H436" t="str">
            <v>Mesolella</v>
          </cell>
          <cell r="I436" t="str">
            <v>30/09/2005</v>
          </cell>
          <cell r="J436" t="str">
            <v>tommy8669ita@gmail.com</v>
          </cell>
          <cell r="K436" t="str">
            <v>M</v>
          </cell>
          <cell r="L436">
            <v>17</v>
          </cell>
          <cell r="M436" t="str">
            <v>ILCA 6</v>
          </cell>
          <cell r="N436" t="str">
            <v>ASSOC.SPORT. DILETTAN. TOGNAZZI MARINE VILLAGE</v>
          </cell>
          <cell r="O436" t="str">
            <v>IV</v>
          </cell>
          <cell r="P436">
            <v>45291</v>
          </cell>
          <cell r="Q436">
            <v>18</v>
          </cell>
          <cell r="R436" t="str">
            <v>Under 19</v>
          </cell>
          <cell r="S436">
            <v>4</v>
          </cell>
          <cell r="T436">
            <v>45259</v>
          </cell>
          <cell r="U436" t="str">
            <v>Tognazzi Marine Village ASD</v>
          </cell>
        </row>
        <row r="437">
          <cell r="C437" t="str">
            <v>Spina Federico</v>
          </cell>
          <cell r="D437">
            <v>2901</v>
          </cell>
          <cell r="E437">
            <v>2705</v>
          </cell>
          <cell r="F437">
            <v>864774</v>
          </cell>
          <cell r="G437" t="str">
            <v>Federico</v>
          </cell>
          <cell r="H437" t="str">
            <v>Spina</v>
          </cell>
          <cell r="I437" t="str">
            <v>14/04/2001</v>
          </cell>
          <cell r="J437" t="str">
            <v>federicospina01@gmail.com</v>
          </cell>
          <cell r="K437" t="str">
            <v>M</v>
          </cell>
          <cell r="L437">
            <v>21</v>
          </cell>
          <cell r="M437" t="str">
            <v>ILCA 6</v>
          </cell>
          <cell r="N437" t="str">
            <v>ASSOC.SPORT. DILETTAN. TOGNAZZI MARINE VILLAGE</v>
          </cell>
          <cell r="O437" t="str">
            <v>IV</v>
          </cell>
          <cell r="P437">
            <v>45291</v>
          </cell>
          <cell r="Q437">
            <v>22</v>
          </cell>
          <cell r="R437" t="str">
            <v>Seniores</v>
          </cell>
          <cell r="S437">
            <v>4</v>
          </cell>
          <cell r="T437">
            <v>45332</v>
          </cell>
          <cell r="U437" t="str">
            <v>Tognazzi Marine Village ASD</v>
          </cell>
        </row>
        <row r="438">
          <cell r="C438" t="str">
            <v>Barbera Gabriele</v>
          </cell>
          <cell r="D438">
            <v>2906</v>
          </cell>
          <cell r="E438">
            <v>2710</v>
          </cell>
          <cell r="F438">
            <v>986221</v>
          </cell>
          <cell r="G438" t="str">
            <v>Gabriele</v>
          </cell>
          <cell r="H438" t="str">
            <v>Barbera</v>
          </cell>
          <cell r="I438" t="str">
            <v>17/09/2005</v>
          </cell>
          <cell r="J438" t="str">
            <v>gabbar8427@gmail.com</v>
          </cell>
          <cell r="K438" t="str">
            <v>M</v>
          </cell>
          <cell r="L438">
            <v>17</v>
          </cell>
          <cell r="M438" t="str">
            <v>ILCA 4</v>
          </cell>
          <cell r="N438" t="str">
            <v>CIRCOLO NAUTICO NIC ASD</v>
          </cell>
          <cell r="O438" t="str">
            <v>VII</v>
          </cell>
          <cell r="P438">
            <v>45291</v>
          </cell>
          <cell r="Q438">
            <v>18</v>
          </cell>
          <cell r="R438" t="str">
            <v>Under 19</v>
          </cell>
          <cell r="S438">
            <v>7</v>
          </cell>
          <cell r="T438">
            <v>45335</v>
          </cell>
          <cell r="U438" t="str">
            <v>Circolo Nautico NIC Ass Sport Dil</v>
          </cell>
        </row>
        <row r="439">
          <cell r="C439" t="str">
            <v>Trombatore Carolina</v>
          </cell>
          <cell r="D439">
            <v>2908</v>
          </cell>
          <cell r="E439">
            <v>2712</v>
          </cell>
          <cell r="F439">
            <v>1058870</v>
          </cell>
          <cell r="G439" t="str">
            <v>Carolina</v>
          </cell>
          <cell r="H439" t="str">
            <v>Trombatore</v>
          </cell>
          <cell r="I439" t="str">
            <v>23/01/2006</v>
          </cell>
          <cell r="J439" t="str">
            <v>giuseppe.trombatore@gmail.com</v>
          </cell>
          <cell r="K439" t="str">
            <v>F</v>
          </cell>
          <cell r="L439">
            <v>17</v>
          </cell>
          <cell r="M439" t="str">
            <v>ILCA 6</v>
          </cell>
          <cell r="N439" t="str">
            <v>CIRCOLO VELICO KAUCANA ASD</v>
          </cell>
          <cell r="O439" t="str">
            <v>VII</v>
          </cell>
          <cell r="P439">
            <v>45291</v>
          </cell>
          <cell r="Q439">
            <v>17</v>
          </cell>
          <cell r="R439" t="str">
            <v>Under 18</v>
          </cell>
          <cell r="S439">
            <v>7</v>
          </cell>
          <cell r="T439">
            <v>45202</v>
          </cell>
          <cell r="U439" t="str">
            <v>C V KaucanaAss Sport Dil</v>
          </cell>
        </row>
        <row r="440">
          <cell r="C440" t="str">
            <v>Paciello Luigi</v>
          </cell>
          <cell r="D440">
            <v>2911</v>
          </cell>
          <cell r="E440">
            <v>2715</v>
          </cell>
          <cell r="F440">
            <v>1013109</v>
          </cell>
          <cell r="G440" t="str">
            <v>Luigi</v>
          </cell>
          <cell r="H440" t="str">
            <v>Paciello</v>
          </cell>
          <cell r="I440" t="str">
            <v>09/03/2006</v>
          </cell>
          <cell r="J440" t="str">
            <v>paroshop@email.it</v>
          </cell>
          <cell r="K440" t="str">
            <v>M</v>
          </cell>
          <cell r="L440">
            <v>16</v>
          </cell>
          <cell r="M440" t="str">
            <v>ILCA 4</v>
          </cell>
          <cell r="N440" t="str">
            <v>COMPAGNIA DELLA VELA - ASD</v>
          </cell>
          <cell r="O440" t="str">
            <v>XII</v>
          </cell>
          <cell r="P440">
            <v>45291</v>
          </cell>
          <cell r="Q440">
            <v>17</v>
          </cell>
          <cell r="R440" t="str">
            <v>Under 18</v>
          </cell>
          <cell r="S440">
            <v>12</v>
          </cell>
          <cell r="T440">
            <v>45303</v>
          </cell>
          <cell r="U440" t="str">
            <v>Compagnia della  Vela Venezia ASD</v>
          </cell>
        </row>
        <row r="441">
          <cell r="C441" t="str">
            <v>Palleschi Emilio</v>
          </cell>
          <cell r="D441">
            <v>2920</v>
          </cell>
          <cell r="E441">
            <v>2724</v>
          </cell>
          <cell r="F441">
            <v>1198634</v>
          </cell>
          <cell r="G441" t="str">
            <v>Emilio</v>
          </cell>
          <cell r="H441" t="str">
            <v>Palleschi</v>
          </cell>
          <cell r="I441" t="str">
            <v>05/07/2005</v>
          </cell>
          <cell r="J441" t="str">
            <v>palleschi.antonio@tin.it</v>
          </cell>
          <cell r="K441" t="str">
            <v>M</v>
          </cell>
          <cell r="L441">
            <v>17</v>
          </cell>
          <cell r="M441" t="str">
            <v>ILCA 6</v>
          </cell>
          <cell r="N441" t="str">
            <v>CIRCOLO DEL TENNIS E DELLA VELA ASD</v>
          </cell>
          <cell r="O441" t="str">
            <v>VII</v>
          </cell>
          <cell r="P441">
            <v>45291</v>
          </cell>
          <cell r="Q441">
            <v>18</v>
          </cell>
          <cell r="R441" t="str">
            <v>Under 19</v>
          </cell>
          <cell r="S441">
            <v>7</v>
          </cell>
          <cell r="T441">
            <v>45335</v>
          </cell>
          <cell r="U441" t="str">
            <v>Circolo del  Tennis e della  Vela ASD</v>
          </cell>
        </row>
        <row r="442">
          <cell r="C442" t="str">
            <v>Zaccardini Lorenzo</v>
          </cell>
          <cell r="D442">
            <v>2922</v>
          </cell>
          <cell r="E442">
            <v>2726</v>
          </cell>
          <cell r="F442">
            <v>1196528</v>
          </cell>
          <cell r="G442" t="str">
            <v>Lorenzo</v>
          </cell>
          <cell r="H442" t="str">
            <v>Zaccardini</v>
          </cell>
          <cell r="I442" t="str">
            <v>11/09/2007</v>
          </cell>
          <cell r="J442" t="str">
            <v>francescaguastamacchia75@gmail.com</v>
          </cell>
          <cell r="K442" t="str">
            <v>M</v>
          </cell>
          <cell r="L442">
            <v>15</v>
          </cell>
          <cell r="M442" t="str">
            <v>ILCA 4</v>
          </cell>
          <cell r="N442" t="str">
            <v>PLANET SAIL BRACCIANO SOC. SPORT. DIL. A.R.L..</v>
          </cell>
          <cell r="O442" t="str">
            <v>IV</v>
          </cell>
          <cell r="P442">
            <v>45291</v>
          </cell>
          <cell r="Q442">
            <v>16</v>
          </cell>
          <cell r="R442" t="str">
            <v>Under 17</v>
          </cell>
          <cell r="S442">
            <v>4</v>
          </cell>
          <cell r="T442">
            <v>45382</v>
          </cell>
          <cell r="U442" t="str">
            <v>Planet Sail Bracciano S.S.D. arl</v>
          </cell>
        </row>
        <row r="443">
          <cell r="C443" t="str">
            <v>Ferrara Pietro</v>
          </cell>
          <cell r="D443">
            <v>2929</v>
          </cell>
          <cell r="E443">
            <v>2731</v>
          </cell>
          <cell r="F443">
            <v>1027025</v>
          </cell>
          <cell r="G443" t="str">
            <v>Pietro</v>
          </cell>
          <cell r="H443" t="str">
            <v>Ferrara</v>
          </cell>
          <cell r="I443" t="str">
            <v>01/08/2006</v>
          </cell>
          <cell r="J443" t="str">
            <v>ferrarapietro.95@gmail.com</v>
          </cell>
          <cell r="K443" t="str">
            <v>M</v>
          </cell>
          <cell r="L443">
            <v>16</v>
          </cell>
          <cell r="M443" t="str">
            <v>ILCA 6</v>
          </cell>
          <cell r="N443" t="str">
            <v>CIRCOLO NAUTICO LIVORNO ASD</v>
          </cell>
          <cell r="O443" t="str">
            <v>II</v>
          </cell>
          <cell r="P443">
            <v>45291</v>
          </cell>
          <cell r="Q443">
            <v>17</v>
          </cell>
          <cell r="R443" t="str">
            <v>Under 18</v>
          </cell>
          <cell r="S443">
            <v>2</v>
          </cell>
          <cell r="T443">
            <v>45324</v>
          </cell>
          <cell r="U443" t="str">
            <v>Circ Nautico Livorno Ass SportDil</v>
          </cell>
        </row>
        <row r="444">
          <cell r="C444" t="str">
            <v>Pallua Chiara</v>
          </cell>
          <cell r="D444">
            <v>2933</v>
          </cell>
          <cell r="E444">
            <v>2735</v>
          </cell>
          <cell r="F444">
            <v>1076211</v>
          </cell>
          <cell r="G444" t="str">
            <v>Chiara</v>
          </cell>
          <cell r="H444" t="str">
            <v>Pallua</v>
          </cell>
          <cell r="I444" t="str">
            <v>28/02/2008</v>
          </cell>
          <cell r="J444" t="str">
            <v>info@osteriaallarosa.it</v>
          </cell>
          <cell r="K444" t="str">
            <v>F</v>
          </cell>
          <cell r="L444">
            <v>14</v>
          </cell>
          <cell r="M444" t="str">
            <v>ILCA 4</v>
          </cell>
          <cell r="N444" t="str">
            <v>FRAGLIA DELLA VELA DI MALCESINE ASD</v>
          </cell>
          <cell r="O444" t="str">
            <v>XIV</v>
          </cell>
          <cell r="P444">
            <v>45291</v>
          </cell>
          <cell r="Q444">
            <v>15</v>
          </cell>
          <cell r="R444" t="str">
            <v>Under 16</v>
          </cell>
          <cell r="S444">
            <v>14</v>
          </cell>
          <cell r="T444">
            <v>45140</v>
          </cell>
          <cell r="U444" t="str">
            <v>Fraglia V Malcesine Ass Sport Dil</v>
          </cell>
        </row>
        <row r="445">
          <cell r="C445" t="str">
            <v>Salviato Luca</v>
          </cell>
          <cell r="D445">
            <v>2939</v>
          </cell>
          <cell r="E445">
            <v>2741</v>
          </cell>
          <cell r="F445">
            <v>1197565</v>
          </cell>
          <cell r="G445" t="str">
            <v>Luca</v>
          </cell>
          <cell r="H445" t="str">
            <v>Salviato</v>
          </cell>
          <cell r="I445" t="str">
            <v>10/11/2007</v>
          </cell>
          <cell r="J445" t="str">
            <v>martina.diprima@gmail.com</v>
          </cell>
          <cell r="K445" t="str">
            <v>M</v>
          </cell>
          <cell r="L445">
            <v>15</v>
          </cell>
          <cell r="M445" t="str">
            <v>ILCA 6</v>
          </cell>
          <cell r="N445" t="str">
            <v>ASD CIRCOLO DELLA VELA MESTRE</v>
          </cell>
          <cell r="O445" t="str">
            <v>XII</v>
          </cell>
          <cell r="P445">
            <v>45291</v>
          </cell>
          <cell r="Q445">
            <v>16</v>
          </cell>
          <cell r="R445" t="str">
            <v>Under 17</v>
          </cell>
          <cell r="S445">
            <v>12</v>
          </cell>
          <cell r="T445">
            <v>0</v>
          </cell>
          <cell r="U445" t="str">
            <v>Circolo della Vela Mestre Assoc Sport.di</v>
          </cell>
        </row>
        <row r="446">
          <cell r="C446" t="str">
            <v>Calogiuri Pierfrancesco</v>
          </cell>
          <cell r="D446">
            <v>2943</v>
          </cell>
          <cell r="E446">
            <v>2745</v>
          </cell>
          <cell r="F446">
            <v>896279</v>
          </cell>
          <cell r="G446" t="str">
            <v>Pierfrancesco</v>
          </cell>
          <cell r="H446" t="str">
            <v>Calogiuri</v>
          </cell>
          <cell r="I446" t="str">
            <v>12/05/2004</v>
          </cell>
          <cell r="J446" t="str">
            <v>pc.calogiuri@gmail.com</v>
          </cell>
          <cell r="K446" t="str">
            <v>M</v>
          </cell>
          <cell r="L446">
            <v>18</v>
          </cell>
          <cell r="M446" t="str">
            <v>ILCA 7</v>
          </cell>
          <cell r="N446" t="str">
            <v>*** CIRCOLO NAUTICO LA LAMPARA - ASD</v>
          </cell>
          <cell r="O446" t="str">
            <v>VIII</v>
          </cell>
          <cell r="P446">
            <v>45291</v>
          </cell>
          <cell r="Q446">
            <v>19</v>
          </cell>
          <cell r="R446" t="str">
            <v>Under 21</v>
          </cell>
          <cell r="S446">
            <v>8</v>
          </cell>
          <cell r="T446">
            <v>45084</v>
          </cell>
          <cell r="U446" t="str">
            <v>C Nautico Lampara Ass Sport Dil</v>
          </cell>
        </row>
        <row r="447">
          <cell r="C447" t="str">
            <v>Latrofa Vittorio</v>
          </cell>
          <cell r="D447">
            <v>2944</v>
          </cell>
          <cell r="E447">
            <v>2746</v>
          </cell>
          <cell r="F447">
            <v>1081534</v>
          </cell>
          <cell r="G447" t="str">
            <v>Vittorio</v>
          </cell>
          <cell r="H447" t="str">
            <v>Latrofa</v>
          </cell>
          <cell r="I447">
            <v>38519</v>
          </cell>
          <cell r="J447" t="str">
            <v>vittorio.latrofa@gmail.com</v>
          </cell>
          <cell r="K447" t="str">
            <v>M</v>
          </cell>
          <cell r="L447">
            <v>18</v>
          </cell>
          <cell r="M447" t="str">
            <v>ILCA 6</v>
          </cell>
          <cell r="N447" t="str">
            <v>CIRCOLO DELLA VELA BARI - ASD</v>
          </cell>
          <cell r="O447" t="str">
            <v>VIII</v>
          </cell>
          <cell r="P447">
            <v>45291</v>
          </cell>
          <cell r="Q447">
            <v>18</v>
          </cell>
          <cell r="R447" t="str">
            <v>Under 19</v>
          </cell>
          <cell r="S447">
            <v>8</v>
          </cell>
          <cell r="T447">
            <v>45546</v>
          </cell>
          <cell r="U447" t="str">
            <v>Circolo Vela Bari ASD</v>
          </cell>
        </row>
        <row r="448">
          <cell r="C448" t="str">
            <v>Valentino Luca</v>
          </cell>
          <cell r="D448">
            <v>2947</v>
          </cell>
          <cell r="E448">
            <v>2749</v>
          </cell>
          <cell r="F448">
            <v>764526</v>
          </cell>
          <cell r="G448" t="str">
            <v>Luca</v>
          </cell>
          <cell r="H448" t="str">
            <v>Valentino</v>
          </cell>
          <cell r="I448" t="str">
            <v>29/01/1999</v>
          </cell>
          <cell r="J448" t="str">
            <v>luca.valentino999@gmail.com</v>
          </cell>
          <cell r="K448" t="str">
            <v>M</v>
          </cell>
          <cell r="L448">
            <v>24</v>
          </cell>
          <cell r="M448" t="str">
            <v>ILCA 7</v>
          </cell>
          <cell r="N448" t="str">
            <v>CIRCOLO VELICO RAVENNATE - ASD</v>
          </cell>
          <cell r="O448" t="str">
            <v>XI</v>
          </cell>
          <cell r="P448">
            <v>45291</v>
          </cell>
          <cell r="Q448">
            <v>24</v>
          </cell>
          <cell r="R448" t="str">
            <v>Seniores</v>
          </cell>
          <cell r="S448">
            <v>11</v>
          </cell>
          <cell r="T448">
            <v>45352</v>
          </cell>
          <cell r="U448" t="str">
            <v>C V Ravennate Ass Sport Dil</v>
          </cell>
        </row>
        <row r="449">
          <cell r="C449" t="str">
            <v>Romito Giovanni Luca</v>
          </cell>
          <cell r="D449">
            <v>2948</v>
          </cell>
          <cell r="E449">
            <v>2750</v>
          </cell>
          <cell r="F449">
            <v>1023213</v>
          </cell>
          <cell r="G449" t="str">
            <v>Giovanni Luca</v>
          </cell>
          <cell r="H449" t="str">
            <v>Romito</v>
          </cell>
          <cell r="I449" t="str">
            <v>26/03/2006</v>
          </cell>
          <cell r="J449" t="str">
            <v>giovannilucaromito@pololicealemonopoli.edu.it</v>
          </cell>
          <cell r="K449" t="str">
            <v>M</v>
          </cell>
          <cell r="L449">
            <v>16</v>
          </cell>
          <cell r="M449" t="str">
            <v>ILCA 6</v>
          </cell>
          <cell r="N449" t="str">
            <v>GRUPPO DILETTANTISTICO VELA LNI MONOPOLI</v>
          </cell>
          <cell r="O449" t="str">
            <v>VIII</v>
          </cell>
          <cell r="P449">
            <v>45291</v>
          </cell>
          <cell r="Q449">
            <v>17</v>
          </cell>
          <cell r="R449" t="str">
            <v>Under 18</v>
          </cell>
          <cell r="S449">
            <v>8</v>
          </cell>
          <cell r="T449">
            <v>45308</v>
          </cell>
          <cell r="U449" t="str">
            <v>GDV LNI Monopoli</v>
          </cell>
        </row>
        <row r="450">
          <cell r="C450" t="str">
            <v>Gambardella Giulia</v>
          </cell>
          <cell r="D450">
            <v>2953</v>
          </cell>
          <cell r="E450">
            <v>2755</v>
          </cell>
          <cell r="F450">
            <v>1342029</v>
          </cell>
          <cell r="G450" t="str">
            <v>Giulia</v>
          </cell>
          <cell r="H450" t="str">
            <v>Gambardella</v>
          </cell>
          <cell r="I450" t="str">
            <v>12/02/2007</v>
          </cell>
          <cell r="J450" t="str">
            <v>gambardellamarco@hotmail.it</v>
          </cell>
          <cell r="K450" t="str">
            <v>F</v>
          </cell>
          <cell r="L450">
            <v>16</v>
          </cell>
          <cell r="M450" t="str">
            <v>ILCA 4</v>
          </cell>
          <cell r="N450" t="str">
            <v>GRUPPO DILETTANTISTICO VELA LNI NAPOLI</v>
          </cell>
          <cell r="O450" t="str">
            <v>V</v>
          </cell>
          <cell r="P450">
            <v>45291</v>
          </cell>
          <cell r="Q450">
            <v>16</v>
          </cell>
          <cell r="R450" t="str">
            <v>Under 17</v>
          </cell>
          <cell r="S450">
            <v>5</v>
          </cell>
          <cell r="T450">
            <v>45303</v>
          </cell>
          <cell r="U450" t="str">
            <v>GDV LNI Napoli</v>
          </cell>
        </row>
        <row r="451">
          <cell r="C451" t="str">
            <v>Ferrari Raffaele</v>
          </cell>
          <cell r="D451">
            <v>2955</v>
          </cell>
          <cell r="E451">
            <v>2757</v>
          </cell>
          <cell r="F451">
            <v>1074459</v>
          </cell>
          <cell r="G451" t="str">
            <v>Raffaele</v>
          </cell>
          <cell r="H451" t="str">
            <v>Ferrari</v>
          </cell>
          <cell r="I451" t="str">
            <v>13/05/2006</v>
          </cell>
          <cell r="J451" t="str">
            <v>raffaferrari13@gmail.com</v>
          </cell>
          <cell r="K451" t="str">
            <v>M</v>
          </cell>
          <cell r="L451">
            <v>16</v>
          </cell>
          <cell r="M451" t="str">
            <v>ILCA 6</v>
          </cell>
          <cell r="N451" t="str">
            <v>CIRCOLO NAUTICO L'APPRODO - ASD</v>
          </cell>
          <cell r="O451" t="str">
            <v>VIII</v>
          </cell>
          <cell r="P451">
            <v>45291</v>
          </cell>
          <cell r="Q451">
            <v>17</v>
          </cell>
          <cell r="R451" t="str">
            <v>Under 18</v>
          </cell>
          <cell r="S451">
            <v>8</v>
          </cell>
          <cell r="T451">
            <v>45177</v>
          </cell>
          <cell r="U451" t="str">
            <v>C Nautico l'Approdo Ass Sport Dil</v>
          </cell>
        </row>
        <row r="452">
          <cell r="C452" t="str">
            <v>Falchi Salvatore</v>
          </cell>
          <cell r="D452">
            <v>2956</v>
          </cell>
          <cell r="E452">
            <v>2758</v>
          </cell>
          <cell r="F452">
            <v>977430</v>
          </cell>
          <cell r="G452" t="str">
            <v>Salvatore</v>
          </cell>
          <cell r="H452" t="str">
            <v>Falchi</v>
          </cell>
          <cell r="I452" t="str">
            <v>17/01/2006</v>
          </cell>
          <cell r="J452" t="str">
            <v>tpmurgia@gmail.com</v>
          </cell>
          <cell r="K452" t="str">
            <v>M</v>
          </cell>
          <cell r="L452">
            <v>17</v>
          </cell>
          <cell r="M452" t="str">
            <v>ILCA 6</v>
          </cell>
          <cell r="N452" t="str">
            <v>YACHT CLUB OLBIA ASD</v>
          </cell>
          <cell r="O452" t="str">
            <v>III</v>
          </cell>
          <cell r="P452">
            <v>45291</v>
          </cell>
          <cell r="Q452">
            <v>17</v>
          </cell>
          <cell r="R452" t="str">
            <v>Under 18</v>
          </cell>
          <cell r="S452">
            <v>3</v>
          </cell>
          <cell r="T452">
            <v>45327</v>
          </cell>
          <cell r="U452" t="str">
            <v>Yacht Club Olbia Assoc.Sport.Dilett</v>
          </cell>
        </row>
        <row r="453">
          <cell r="C453" t="str">
            <v>Porcu Adele</v>
          </cell>
          <cell r="D453">
            <v>2957</v>
          </cell>
          <cell r="E453">
            <v>2759</v>
          </cell>
          <cell r="F453">
            <v>1228386</v>
          </cell>
          <cell r="G453" t="str">
            <v>Adele</v>
          </cell>
          <cell r="H453" t="str">
            <v>Porcu</v>
          </cell>
          <cell r="I453" t="str">
            <v>20/06/2006</v>
          </cell>
          <cell r="J453" t="str">
            <v>mariagiovannaporcu02@gmail.com</v>
          </cell>
          <cell r="K453" t="str">
            <v>F</v>
          </cell>
          <cell r="L453">
            <v>16</v>
          </cell>
          <cell r="M453" t="str">
            <v>ILCA 4</v>
          </cell>
          <cell r="N453" t="str">
            <v>YACHT CLUB OLBIA ASD</v>
          </cell>
          <cell r="O453" t="str">
            <v>III</v>
          </cell>
          <cell r="P453">
            <v>45291</v>
          </cell>
          <cell r="Q453">
            <v>17</v>
          </cell>
          <cell r="R453" t="str">
            <v>Under 18</v>
          </cell>
          <cell r="S453">
            <v>3</v>
          </cell>
          <cell r="T453">
            <v>45184</v>
          </cell>
          <cell r="U453" t="str">
            <v>Yacht Club Olbia Assoc.Sport.Dilett</v>
          </cell>
        </row>
        <row r="454">
          <cell r="C454" t="str">
            <v>Marra Alessandro</v>
          </cell>
          <cell r="D454">
            <v>2961</v>
          </cell>
          <cell r="E454">
            <v>2763</v>
          </cell>
          <cell r="F454">
            <v>1023062</v>
          </cell>
          <cell r="G454" t="str">
            <v>Alessandro</v>
          </cell>
          <cell r="H454" t="str">
            <v>Marra</v>
          </cell>
          <cell r="I454" t="str">
            <v>11/11/2006</v>
          </cell>
          <cell r="J454" t="str">
            <v>alemarr.it@gmail.com</v>
          </cell>
          <cell r="K454" t="str">
            <v>M</v>
          </cell>
          <cell r="L454">
            <v>16</v>
          </cell>
          <cell r="M454" t="str">
            <v>ILCA 4</v>
          </cell>
          <cell r="N454" t="str">
            <v>CIRCOLO NAUTICO L'APPRODO - ASD</v>
          </cell>
          <cell r="O454" t="str">
            <v>VIII</v>
          </cell>
          <cell r="P454">
            <v>45291</v>
          </cell>
          <cell r="Q454">
            <v>17</v>
          </cell>
          <cell r="R454" t="str">
            <v>Under 18</v>
          </cell>
          <cell r="S454">
            <v>8</v>
          </cell>
          <cell r="T454">
            <v>45310</v>
          </cell>
          <cell r="U454" t="str">
            <v>C Nautico l'Approdo Ass Sport Dil</v>
          </cell>
        </row>
        <row r="455">
          <cell r="C455" t="str">
            <v>Pantaleo Afra Claudia</v>
          </cell>
          <cell r="D455">
            <v>2967</v>
          </cell>
          <cell r="E455">
            <v>2769</v>
          </cell>
          <cell r="F455">
            <v>1066663</v>
          </cell>
          <cell r="G455" t="str">
            <v>Afra Claudia</v>
          </cell>
          <cell r="H455" t="str">
            <v>Pantaleo</v>
          </cell>
          <cell r="I455" t="str">
            <v>18/08/2005</v>
          </cell>
          <cell r="J455" t="str">
            <v>afrapantaleo18@gmail.com</v>
          </cell>
          <cell r="K455" t="str">
            <v>F</v>
          </cell>
          <cell r="L455">
            <v>17</v>
          </cell>
          <cell r="M455" t="str">
            <v>ILCA 6</v>
          </cell>
          <cell r="N455" t="str">
            <v>CIRCOLO NAUTICO L'APPRODO - ASD</v>
          </cell>
          <cell r="O455" t="str">
            <v>VIII</v>
          </cell>
          <cell r="P455">
            <v>45291</v>
          </cell>
          <cell r="Q455">
            <v>18</v>
          </cell>
          <cell r="R455" t="str">
            <v>Under 19</v>
          </cell>
          <cell r="S455">
            <v>8</v>
          </cell>
          <cell r="T455">
            <v>45205</v>
          </cell>
          <cell r="U455" t="str">
            <v>C Nautico l'Approdo Ass Sport Dil</v>
          </cell>
        </row>
        <row r="456">
          <cell r="C456" t="str">
            <v>Fornari Mattia</v>
          </cell>
          <cell r="D456">
            <v>2968</v>
          </cell>
          <cell r="E456">
            <v>2770</v>
          </cell>
          <cell r="F456">
            <v>790394</v>
          </cell>
          <cell r="G456" t="str">
            <v>Mattia</v>
          </cell>
          <cell r="H456" t="str">
            <v>Fornari</v>
          </cell>
          <cell r="I456">
            <v>37009</v>
          </cell>
          <cell r="J456" t="str">
            <v>maty.fornari@gmail.com</v>
          </cell>
          <cell r="K456" t="str">
            <v>M</v>
          </cell>
          <cell r="L456">
            <v>22</v>
          </cell>
          <cell r="M456" t="str">
            <v>ILCA 6</v>
          </cell>
          <cell r="N456" t="str">
            <v>CLUB NAUTICO FALCONARA M.MA ASD</v>
          </cell>
          <cell r="O456" t="str">
            <v>X</v>
          </cell>
          <cell r="P456">
            <v>45291</v>
          </cell>
          <cell r="Q456">
            <v>22</v>
          </cell>
          <cell r="R456" t="str">
            <v>Seniores</v>
          </cell>
          <cell r="S456">
            <v>10</v>
          </cell>
          <cell r="T456">
            <v>45350</v>
          </cell>
          <cell r="U456" t="str">
            <v>C N Falconara M.ma AssSportDil</v>
          </cell>
        </row>
        <row r="457">
          <cell r="C457" t="str">
            <v>Fornari Tommaso</v>
          </cell>
          <cell r="D457">
            <v>2969</v>
          </cell>
          <cell r="E457">
            <v>2771</v>
          </cell>
          <cell r="F457">
            <v>977612</v>
          </cell>
          <cell r="G457" t="str">
            <v>Tommaso</v>
          </cell>
          <cell r="H457" t="str">
            <v>Fornari</v>
          </cell>
          <cell r="I457" t="str">
            <v>22/04/2004</v>
          </cell>
          <cell r="J457" t="str">
            <v>topace2004@gmail.com</v>
          </cell>
          <cell r="K457" t="str">
            <v>M</v>
          </cell>
          <cell r="L457">
            <v>18</v>
          </cell>
          <cell r="M457" t="str">
            <v>ILCA 6</v>
          </cell>
          <cell r="N457" t="str">
            <v>GRUPPO DILETTANTISTICO VELA LNI ANCONA</v>
          </cell>
          <cell r="O457" t="str">
            <v>X</v>
          </cell>
          <cell r="P457">
            <v>45291</v>
          </cell>
          <cell r="Q457">
            <v>19</v>
          </cell>
          <cell r="R457" t="str">
            <v>Under 21</v>
          </cell>
          <cell r="S457">
            <v>10</v>
          </cell>
          <cell r="T457">
            <v>45220</v>
          </cell>
          <cell r="U457" t="str">
            <v>GDV LNI Ancona</v>
          </cell>
        </row>
        <row r="458">
          <cell r="C458" t="str">
            <v>Strobino Edoardo Angelo</v>
          </cell>
          <cell r="D458">
            <v>2970</v>
          </cell>
          <cell r="E458">
            <v>2772</v>
          </cell>
          <cell r="F458">
            <v>1397114</v>
          </cell>
          <cell r="G458" t="str">
            <v>Edoardo Angelo</v>
          </cell>
          <cell r="H458" t="str">
            <v>Strobino</v>
          </cell>
          <cell r="I458" t="str">
            <v>20/06/2007</v>
          </cell>
          <cell r="J458" t="str">
            <v>edostrobi1@gmail.com</v>
          </cell>
          <cell r="K458" t="str">
            <v>M</v>
          </cell>
          <cell r="L458">
            <v>15</v>
          </cell>
          <cell r="M458" t="str">
            <v>ILCA 4</v>
          </cell>
          <cell r="N458" t="str">
            <v>YACHT CLUB ITALIANO ASD</v>
          </cell>
          <cell r="O458" t="str">
            <v>I</v>
          </cell>
          <cell r="P458">
            <v>45291</v>
          </cell>
          <cell r="Q458">
            <v>16</v>
          </cell>
          <cell r="R458" t="str">
            <v>Under 17</v>
          </cell>
          <cell r="S458">
            <v>1</v>
          </cell>
          <cell r="T458">
            <v>45180</v>
          </cell>
          <cell r="U458" t="str">
            <v>Yacht Club Italiano ASD</v>
          </cell>
        </row>
        <row r="459">
          <cell r="C459" t="str">
            <v>Vignola Filippo</v>
          </cell>
          <cell r="D459">
            <v>2972</v>
          </cell>
          <cell r="E459">
            <v>2774</v>
          </cell>
          <cell r="F459">
            <v>981412</v>
          </cell>
          <cell r="G459" t="str">
            <v>Filippo</v>
          </cell>
          <cell r="H459" t="str">
            <v>Vignola</v>
          </cell>
          <cell r="I459" t="str">
            <v>09/12/2004</v>
          </cell>
          <cell r="J459" t="str">
            <v>vignolafilippo@icloud.com</v>
          </cell>
          <cell r="K459" t="str">
            <v>M</v>
          </cell>
          <cell r="L459">
            <v>18</v>
          </cell>
          <cell r="M459" t="str">
            <v>ILCA 7</v>
          </cell>
          <cell r="N459" t="str">
            <v>CLUB VELA PORTOCIVITANOVA ASSOCIAZIONE DILETTANTISTICA</v>
          </cell>
          <cell r="O459" t="str">
            <v>X</v>
          </cell>
          <cell r="P459">
            <v>45291</v>
          </cell>
          <cell r="Q459">
            <v>19</v>
          </cell>
          <cell r="R459" t="str">
            <v>Under 21</v>
          </cell>
          <cell r="S459">
            <v>10</v>
          </cell>
          <cell r="T459">
            <v>45353</v>
          </cell>
          <cell r="U459" t="str">
            <v>C.V.Portocivitanova Ass Dilet</v>
          </cell>
        </row>
        <row r="460">
          <cell r="C460" t="str">
            <v>Muscas Daniele</v>
          </cell>
          <cell r="D460">
            <v>2973</v>
          </cell>
          <cell r="E460">
            <v>2775</v>
          </cell>
          <cell r="F460">
            <v>1413290</v>
          </cell>
          <cell r="G460" t="str">
            <v>Daniele</v>
          </cell>
          <cell r="H460" t="str">
            <v>Muscas</v>
          </cell>
          <cell r="I460" t="str">
            <v>15/01/1972</v>
          </cell>
          <cell r="J460" t="str">
            <v>danielemuscas.72@gmail.com</v>
          </cell>
          <cell r="K460" t="str">
            <v>M</v>
          </cell>
          <cell r="L460">
            <v>51</v>
          </cell>
          <cell r="M460" t="str">
            <v>ILCA 6</v>
          </cell>
          <cell r="N460" t="str">
            <v>GRUPPO DILETTANTISTICO VELA LNI CAGLIARI</v>
          </cell>
          <cell r="O460" t="str">
            <v>III</v>
          </cell>
          <cell r="P460">
            <v>45291</v>
          </cell>
          <cell r="Q460">
            <v>51</v>
          </cell>
          <cell r="R460" t="str">
            <v>Master</v>
          </cell>
          <cell r="S460">
            <v>3</v>
          </cell>
          <cell r="T460">
            <v>45373</v>
          </cell>
          <cell r="U460" t="str">
            <v>GDV LNI Cagliari</v>
          </cell>
        </row>
        <row r="461">
          <cell r="C461" t="str">
            <v>Pagnini Anna</v>
          </cell>
          <cell r="D461">
            <v>2974</v>
          </cell>
          <cell r="E461">
            <v>2776</v>
          </cell>
          <cell r="F461">
            <v>982151</v>
          </cell>
          <cell r="G461" t="str">
            <v>Anna</v>
          </cell>
          <cell r="H461" t="str">
            <v>Pagnini</v>
          </cell>
          <cell r="I461" t="str">
            <v>07/12/2003</v>
          </cell>
          <cell r="J461" t="str">
            <v>annapagninits@outlook.it</v>
          </cell>
          <cell r="K461" t="str">
            <v>F</v>
          </cell>
          <cell r="L461">
            <v>19</v>
          </cell>
          <cell r="M461" t="str">
            <v>ILCA 6</v>
          </cell>
          <cell r="N461" t="str">
            <v>YACHT CLUB ADRIACO ASD</v>
          </cell>
          <cell r="O461" t="str">
            <v>XIII</v>
          </cell>
          <cell r="P461">
            <v>45291</v>
          </cell>
          <cell r="Q461">
            <v>20</v>
          </cell>
          <cell r="R461" t="str">
            <v>Under 21</v>
          </cell>
          <cell r="S461">
            <v>13</v>
          </cell>
          <cell r="T461">
            <v>45098</v>
          </cell>
          <cell r="U461" t="str">
            <v>Yacht Club Adriaco ASD</v>
          </cell>
        </row>
        <row r="462">
          <cell r="C462" t="str">
            <v>Maccioni Giulia</v>
          </cell>
          <cell r="D462">
            <v>2975</v>
          </cell>
          <cell r="E462">
            <v>2777</v>
          </cell>
          <cell r="F462">
            <v>1413280</v>
          </cell>
          <cell r="G462" t="str">
            <v>Giulia</v>
          </cell>
          <cell r="H462" t="str">
            <v>Maccioni</v>
          </cell>
          <cell r="I462" t="str">
            <v>17/04/1997</v>
          </cell>
          <cell r="J462" t="str">
            <v>giulia.maccioni79@gmail.com</v>
          </cell>
          <cell r="K462" t="str">
            <v>F</v>
          </cell>
          <cell r="L462">
            <v>25</v>
          </cell>
          <cell r="M462" t="str">
            <v>ILCA 4</v>
          </cell>
          <cell r="N462" t="str">
            <v>GRUPPO DILETTANTISTICO VELA LNI CAGLIARI</v>
          </cell>
          <cell r="O462" t="str">
            <v>III</v>
          </cell>
          <cell r="P462">
            <v>45291</v>
          </cell>
          <cell r="Q462">
            <v>26</v>
          </cell>
          <cell r="R462" t="str">
            <v>Seniores</v>
          </cell>
          <cell r="S462">
            <v>3</v>
          </cell>
          <cell r="T462">
            <v>0</v>
          </cell>
          <cell r="U462" t="str">
            <v>GDV LNI Cagliari</v>
          </cell>
        </row>
        <row r="463">
          <cell r="C463" t="str">
            <v>Valente Rebecca</v>
          </cell>
          <cell r="D463">
            <v>2976</v>
          </cell>
          <cell r="E463">
            <v>2778</v>
          </cell>
          <cell r="F463">
            <v>1399142</v>
          </cell>
          <cell r="G463" t="str">
            <v>Rebecca</v>
          </cell>
          <cell r="H463" t="str">
            <v>Valente</v>
          </cell>
          <cell r="I463" t="str">
            <v>23/07/2007</v>
          </cell>
          <cell r="J463" t="str">
            <v>riprebbe@gmail.com</v>
          </cell>
          <cell r="K463" t="str">
            <v>F</v>
          </cell>
          <cell r="L463">
            <v>15</v>
          </cell>
          <cell r="M463" t="str">
            <v>ILCA 4</v>
          </cell>
          <cell r="N463" t="str">
            <v>GRUPPO DILETTANTISTICO VELA LNI MONOPOLI</v>
          </cell>
          <cell r="O463" t="str">
            <v>VIII</v>
          </cell>
          <cell r="P463">
            <v>45291</v>
          </cell>
          <cell r="Q463">
            <v>16</v>
          </cell>
          <cell r="R463" t="str">
            <v>Under 17</v>
          </cell>
          <cell r="S463">
            <v>8</v>
          </cell>
          <cell r="T463">
            <v>45308</v>
          </cell>
          <cell r="U463" t="str">
            <v>GDV LNI Monopoli</v>
          </cell>
        </row>
        <row r="464">
          <cell r="C464" t="str">
            <v>Tarabocchia Giulio</v>
          </cell>
          <cell r="D464">
            <v>2988</v>
          </cell>
          <cell r="E464">
            <v>2788</v>
          </cell>
          <cell r="F464">
            <v>100709</v>
          </cell>
          <cell r="G464" t="str">
            <v>Giulio</v>
          </cell>
          <cell r="H464" t="str">
            <v>Tarabocchia</v>
          </cell>
          <cell r="I464">
            <v>20797</v>
          </cell>
          <cell r="J464" t="str">
            <v>giulio.tarabocchia@gmail.com</v>
          </cell>
          <cell r="K464" t="str">
            <v>M</v>
          </cell>
          <cell r="L464">
            <v>66</v>
          </cell>
          <cell r="M464" t="str">
            <v>ILCA 7</v>
          </cell>
          <cell r="N464" t="str">
            <v>YACHT CLUB ADRIACO ASD</v>
          </cell>
          <cell r="O464" t="str">
            <v>XIII</v>
          </cell>
          <cell r="P464">
            <v>45291</v>
          </cell>
          <cell r="Q464">
            <v>67</v>
          </cell>
          <cell r="R464" t="str">
            <v>Gran Gran Master</v>
          </cell>
          <cell r="S464">
            <v>13</v>
          </cell>
          <cell r="T464">
            <v>0</v>
          </cell>
          <cell r="U464" t="str">
            <v>Yacht Club Adriaco ASD</v>
          </cell>
        </row>
        <row r="465">
          <cell r="C465" t="str">
            <v>Porta Pietro</v>
          </cell>
          <cell r="D465">
            <v>2994</v>
          </cell>
          <cell r="E465">
            <v>2793</v>
          </cell>
          <cell r="F465">
            <v>353837</v>
          </cell>
          <cell r="G465" t="str">
            <v>Pietro</v>
          </cell>
          <cell r="H465" t="str">
            <v>Porta</v>
          </cell>
          <cell r="I465" t="str">
            <v>13/05/2006</v>
          </cell>
          <cell r="J465" t="str">
            <v>guido.porta@virgilio.it</v>
          </cell>
          <cell r="K465" t="str">
            <v>M</v>
          </cell>
          <cell r="L465">
            <v>16</v>
          </cell>
          <cell r="M465" t="str">
            <v>ILCA 6</v>
          </cell>
          <cell r="N465" t="str">
            <v>ORZA MINORE SCUOLA DI VELA ASD</v>
          </cell>
          <cell r="O465" t="str">
            <v>XV</v>
          </cell>
          <cell r="P465">
            <v>45291</v>
          </cell>
          <cell r="Q465">
            <v>17</v>
          </cell>
          <cell r="R465" t="str">
            <v>Under 18</v>
          </cell>
          <cell r="S465">
            <v>15</v>
          </cell>
          <cell r="T465" t="e">
            <v>#N/A</v>
          </cell>
          <cell r="U465" t="str">
            <v>Orza Minore Scuola di Vela SSD SRL</v>
          </cell>
        </row>
        <row r="466">
          <cell r="C466" t="str">
            <v>Travaglini Massimiliano</v>
          </cell>
          <cell r="D466">
            <v>3007</v>
          </cell>
          <cell r="E466">
            <v>2800</v>
          </cell>
          <cell r="F466">
            <v>1027627</v>
          </cell>
          <cell r="G466" t="str">
            <v>Massimiliano</v>
          </cell>
          <cell r="H466" t="str">
            <v>Travaglini</v>
          </cell>
          <cell r="I466" t="str">
            <v>22/04/2005</v>
          </cell>
          <cell r="J466" t="str">
            <v>MARCO.TRAVAGLINI@TISCALI.IT</v>
          </cell>
          <cell r="K466" t="str">
            <v>M</v>
          </cell>
          <cell r="L466">
            <v>17</v>
          </cell>
          <cell r="M466" t="str">
            <v>ILCA 6</v>
          </cell>
          <cell r="N466" t="str">
            <v>GRUPPO DILETTANTISTICO VELA LNI PORTO SAN GIORGIO</v>
          </cell>
          <cell r="O466" t="str">
            <v>X</v>
          </cell>
          <cell r="P466">
            <v>45291</v>
          </cell>
          <cell r="Q466">
            <v>18</v>
          </cell>
          <cell r="R466" t="str">
            <v>Under 19</v>
          </cell>
          <cell r="S466">
            <v>10</v>
          </cell>
          <cell r="T466">
            <v>45286</v>
          </cell>
          <cell r="U466" t="str">
            <v>GDV LNI Porto San Giorgio</v>
          </cell>
        </row>
        <row r="467">
          <cell r="C467" t="str">
            <v>Proto Cecilia</v>
          </cell>
          <cell r="D467">
            <v>3014</v>
          </cell>
          <cell r="E467">
            <v>2806</v>
          </cell>
          <cell r="F467">
            <v>814558</v>
          </cell>
          <cell r="G467" t="str">
            <v>Cecilia</v>
          </cell>
          <cell r="H467" t="str">
            <v>Proto</v>
          </cell>
          <cell r="I467" t="str">
            <v>13/07/1999</v>
          </cell>
          <cell r="J467" t="str">
            <v>cecilia.proto@yahoo.it</v>
          </cell>
          <cell r="K467" t="str">
            <v>F</v>
          </cell>
          <cell r="L467">
            <v>23</v>
          </cell>
          <cell r="M467" t="str">
            <v>ILCA 6</v>
          </cell>
          <cell r="N467" t="str">
            <v>DIPORTO VELICO VENEZIANO ASD</v>
          </cell>
          <cell r="O467" t="str">
            <v>XII</v>
          </cell>
          <cell r="P467">
            <v>45291</v>
          </cell>
          <cell r="Q467">
            <v>24</v>
          </cell>
          <cell r="R467" t="str">
            <v>Seniores</v>
          </cell>
          <cell r="S467">
            <v>12</v>
          </cell>
          <cell r="T467">
            <v>45311</v>
          </cell>
          <cell r="U467" t="str">
            <v>Dip Vel Veneziano Ass Sport Dil</v>
          </cell>
        </row>
        <row r="468">
          <cell r="C468" t="str">
            <v>Memè Stefano</v>
          </cell>
          <cell r="D468">
            <v>3029</v>
          </cell>
          <cell r="E468">
            <v>2817</v>
          </cell>
          <cell r="F468">
            <v>191856</v>
          </cell>
          <cell r="G468" t="str">
            <v>Stefano</v>
          </cell>
          <cell r="H468" t="str">
            <v>Memè</v>
          </cell>
          <cell r="I468" t="str">
            <v>23/01/1962</v>
          </cell>
          <cell r="J468" t="str">
            <v>stefanomeme@gmail.com</v>
          </cell>
          <cell r="K468" t="str">
            <v>M</v>
          </cell>
          <cell r="L468">
            <v>61</v>
          </cell>
          <cell r="M468" t="str">
            <v>ILCA 6</v>
          </cell>
          <cell r="N468" t="str">
            <v>CIRCOLO VELICO TIVANO ASD</v>
          </cell>
          <cell r="O468" t="str">
            <v>XV</v>
          </cell>
          <cell r="P468">
            <v>45291</v>
          </cell>
          <cell r="Q468">
            <v>61</v>
          </cell>
          <cell r="R468" t="str">
            <v>Gran Master</v>
          </cell>
          <cell r="S468">
            <v>15</v>
          </cell>
          <cell r="T468">
            <v>45301</v>
          </cell>
          <cell r="U468" t="str">
            <v>Circolo VelicoTivano AssSportDil</v>
          </cell>
        </row>
        <row r="469">
          <cell r="C469" t="str">
            <v>Kalc Iztok</v>
          </cell>
          <cell r="D469">
            <v>3030</v>
          </cell>
          <cell r="E469">
            <v>2818</v>
          </cell>
          <cell r="F469">
            <v>980758</v>
          </cell>
          <cell r="G469" t="str">
            <v>Iztok</v>
          </cell>
          <cell r="H469" t="str">
            <v>Kalc</v>
          </cell>
          <cell r="I469" t="str">
            <v>16/03/2006</v>
          </cell>
          <cell r="J469" t="str">
            <v>iztok.kalc@gmail.com</v>
          </cell>
          <cell r="K469" t="str">
            <v>M</v>
          </cell>
          <cell r="L469">
            <v>16</v>
          </cell>
          <cell r="M469" t="str">
            <v>ILCA 6</v>
          </cell>
          <cell r="N469" t="str">
            <v>SIRENA CLUB NAUTICO TRIESTINO ASD</v>
          </cell>
          <cell r="O469" t="str">
            <v>XIII</v>
          </cell>
          <cell r="P469">
            <v>45291</v>
          </cell>
          <cell r="Q469">
            <v>17</v>
          </cell>
          <cell r="R469" t="str">
            <v>Under 18</v>
          </cell>
          <cell r="S469">
            <v>13</v>
          </cell>
          <cell r="T469">
            <v>45330</v>
          </cell>
          <cell r="U469" t="str">
            <v>Sirena C.N.Triestino Ass Sport Dil</v>
          </cell>
        </row>
        <row r="470">
          <cell r="C470" t="str">
            <v>Light Cecilia Deborah</v>
          </cell>
          <cell r="D470">
            <v>3034</v>
          </cell>
          <cell r="E470">
            <v>2821</v>
          </cell>
          <cell r="F470">
            <v>1153414</v>
          </cell>
          <cell r="G470" t="str">
            <v>Cecilia Deborah</v>
          </cell>
          <cell r="H470" t="str">
            <v>Light</v>
          </cell>
          <cell r="I470" t="str">
            <v>24/07/2005</v>
          </cell>
          <cell r="J470" t="str">
            <v>fabio.glorioso@fpmail.it</v>
          </cell>
          <cell r="K470" t="str">
            <v>F</v>
          </cell>
          <cell r="L470">
            <v>17</v>
          </cell>
          <cell r="M470" t="str">
            <v>ILCA 4</v>
          </cell>
          <cell r="N470" t="str">
            <v>SOCIETÀ NAUTICA PIETAS JULIA ASD</v>
          </cell>
          <cell r="O470" t="str">
            <v>XIII</v>
          </cell>
          <cell r="P470">
            <v>45291</v>
          </cell>
          <cell r="Q470">
            <v>18</v>
          </cell>
          <cell r="R470" t="str">
            <v>Under 19</v>
          </cell>
          <cell r="S470">
            <v>13</v>
          </cell>
          <cell r="T470">
            <v>45372</v>
          </cell>
          <cell r="U470" t="str">
            <v>S.Naut Pietas Julia Ass Sport Dil</v>
          </cell>
        </row>
        <row r="471">
          <cell r="C471" t="str">
            <v>De Marco Tommaso</v>
          </cell>
          <cell r="D471">
            <v>3040</v>
          </cell>
          <cell r="E471">
            <v>2826</v>
          </cell>
          <cell r="F471">
            <v>1082935</v>
          </cell>
          <cell r="G471" t="str">
            <v>Tommaso</v>
          </cell>
          <cell r="H471" t="str">
            <v>De Marco</v>
          </cell>
          <cell r="I471" t="str">
            <v>27/09/2005</v>
          </cell>
          <cell r="J471" t="str">
            <v>simo.locci.71@gmail.com</v>
          </cell>
          <cell r="K471" t="str">
            <v>M</v>
          </cell>
          <cell r="L471">
            <v>17</v>
          </cell>
          <cell r="M471" t="str">
            <v>ILCA 6</v>
          </cell>
          <cell r="N471" t="str">
            <v>ASD YACHT CLUB CAGLIARI</v>
          </cell>
          <cell r="O471" t="str">
            <v>III</v>
          </cell>
          <cell r="P471">
            <v>45291</v>
          </cell>
          <cell r="Q471">
            <v>18</v>
          </cell>
          <cell r="R471" t="str">
            <v>Under 19</v>
          </cell>
          <cell r="S471">
            <v>3</v>
          </cell>
          <cell r="T471">
            <v>45406</v>
          </cell>
          <cell r="U471" t="str">
            <v>Ass Sport Dil Yacht Club Cagliari</v>
          </cell>
        </row>
        <row r="472">
          <cell r="C472" t="str">
            <v>Marchese Giovanni</v>
          </cell>
          <cell r="D472">
            <v>3041</v>
          </cell>
          <cell r="E472">
            <v>2827</v>
          </cell>
          <cell r="F472">
            <v>1081159</v>
          </cell>
          <cell r="G472" t="str">
            <v>Giovanni</v>
          </cell>
          <cell r="H472" t="str">
            <v>Marchese</v>
          </cell>
          <cell r="I472" t="str">
            <v>29/09/2005</v>
          </cell>
          <cell r="J472" t="str">
            <v>giomar7473@gmail.com</v>
          </cell>
          <cell r="K472" t="str">
            <v>M</v>
          </cell>
          <cell r="L472">
            <v>17</v>
          </cell>
          <cell r="M472" t="str">
            <v>ILCA 4</v>
          </cell>
          <cell r="N472" t="str">
            <v>SOCIETÀ VELA OSCAR COSULICH ASSOCIAZIONE VELICA SPORTIVA DILETTANTISTICA</v>
          </cell>
          <cell r="O472" t="str">
            <v>XIII</v>
          </cell>
          <cell r="P472">
            <v>45291</v>
          </cell>
          <cell r="Q472">
            <v>18</v>
          </cell>
          <cell r="R472" t="str">
            <v>Under 19</v>
          </cell>
          <cell r="S472">
            <v>13</v>
          </cell>
          <cell r="T472">
            <v>45379</v>
          </cell>
          <cell r="U472" t="str">
            <v>SV Cosulich Ass Velica Sport Dil</v>
          </cell>
        </row>
        <row r="473">
          <cell r="C473" t="str">
            <v>Falcaro Pierluigi</v>
          </cell>
          <cell r="D473">
            <v>3042</v>
          </cell>
          <cell r="E473">
            <v>2828</v>
          </cell>
          <cell r="F473">
            <v>1023319</v>
          </cell>
          <cell r="G473" t="str">
            <v>Pierluigi</v>
          </cell>
          <cell r="H473" t="str">
            <v>Falcaro</v>
          </cell>
          <cell r="I473" t="str">
            <v>12/03/2006</v>
          </cell>
          <cell r="J473" t="str">
            <v>pierlu8993@gmail.com</v>
          </cell>
          <cell r="K473" t="str">
            <v>M</v>
          </cell>
          <cell r="L473">
            <v>16</v>
          </cell>
          <cell r="M473" t="str">
            <v>ILCA 4</v>
          </cell>
          <cell r="N473" t="str">
            <v>ASD CIRCOLO DELLA VELA MESTRE</v>
          </cell>
          <cell r="O473" t="str">
            <v>XII</v>
          </cell>
          <cell r="P473">
            <v>45291</v>
          </cell>
          <cell r="Q473">
            <v>17</v>
          </cell>
          <cell r="R473" t="str">
            <v>Under 18</v>
          </cell>
          <cell r="S473">
            <v>12</v>
          </cell>
          <cell r="T473">
            <v>45167</v>
          </cell>
          <cell r="U473" t="str">
            <v>Circolo della Vela Mestre Assoc Sport.di</v>
          </cell>
        </row>
        <row r="474">
          <cell r="C474" t="str">
            <v>Valentinis Alessandro</v>
          </cell>
          <cell r="D474">
            <v>3043</v>
          </cell>
          <cell r="E474">
            <v>2829</v>
          </cell>
          <cell r="F474">
            <v>1030273</v>
          </cell>
          <cell r="G474" t="str">
            <v>Alessandro</v>
          </cell>
          <cell r="H474" t="str">
            <v>Valentinis</v>
          </cell>
          <cell r="I474" t="str">
            <v>15/10/2006</v>
          </cell>
          <cell r="J474" t="str">
            <v>paolarovelli72@gmail.com</v>
          </cell>
          <cell r="K474" t="str">
            <v>M</v>
          </cell>
          <cell r="L474">
            <v>16</v>
          </cell>
          <cell r="M474" t="str">
            <v>ILCA 4</v>
          </cell>
          <cell r="N474" t="str">
            <v>TRIESTINA DELLA VELA ASD</v>
          </cell>
          <cell r="O474" t="str">
            <v>XIII</v>
          </cell>
          <cell r="P474">
            <v>45291</v>
          </cell>
          <cell r="Q474">
            <v>17</v>
          </cell>
          <cell r="R474" t="str">
            <v>Under 18</v>
          </cell>
          <cell r="S474">
            <v>13</v>
          </cell>
          <cell r="T474">
            <v>45343</v>
          </cell>
          <cell r="U474" t="str">
            <v>Soc.Triestina Vela Ass Sport Dil</v>
          </cell>
        </row>
        <row r="475">
          <cell r="C475" t="str">
            <v>Memè Leonardo Mattia</v>
          </cell>
          <cell r="D475">
            <v>3046</v>
          </cell>
          <cell r="E475">
            <v>2831</v>
          </cell>
          <cell r="F475">
            <v>988319</v>
          </cell>
          <cell r="G475" t="str">
            <v>Leonardo Mattia</v>
          </cell>
          <cell r="H475" t="str">
            <v>Memè</v>
          </cell>
          <cell r="I475">
            <v>38768</v>
          </cell>
          <cell r="J475" t="str">
            <v>dadomattomeme@gmail.com</v>
          </cell>
          <cell r="K475" t="str">
            <v>M</v>
          </cell>
          <cell r="L475">
            <v>17</v>
          </cell>
          <cell r="M475" t="str">
            <v>ILCA 4</v>
          </cell>
          <cell r="N475" t="str">
            <v>CIRCOLO VELICO TIVANO ASD</v>
          </cell>
          <cell r="O475" t="str">
            <v>XV</v>
          </cell>
          <cell r="P475">
            <v>45291</v>
          </cell>
          <cell r="Q475">
            <v>17</v>
          </cell>
          <cell r="R475" t="str">
            <v>Under 18</v>
          </cell>
          <cell r="S475">
            <v>15</v>
          </cell>
          <cell r="T475">
            <v>45352</v>
          </cell>
          <cell r="U475" t="str">
            <v>Circolo VelicoTivano AssSportDil</v>
          </cell>
        </row>
        <row r="476">
          <cell r="C476" t="str">
            <v>Voltolina Aldo</v>
          </cell>
          <cell r="D476">
            <v>3049</v>
          </cell>
          <cell r="E476">
            <v>2833</v>
          </cell>
          <cell r="F476">
            <v>1018552</v>
          </cell>
          <cell r="G476" t="str">
            <v>Aldo</v>
          </cell>
          <cell r="H476" t="str">
            <v>Voltolina</v>
          </cell>
          <cell r="I476" t="str">
            <v>30/09/2006</v>
          </cell>
          <cell r="J476" t="str">
            <v>alvisevoltolina@gmail.com</v>
          </cell>
          <cell r="K476" t="str">
            <v>M</v>
          </cell>
          <cell r="L476">
            <v>16</v>
          </cell>
          <cell r="M476" t="str">
            <v>ILCA 6</v>
          </cell>
          <cell r="N476" t="str">
            <v>DIPORTO VELICO VENEZIANO ASD</v>
          </cell>
          <cell r="O476" t="str">
            <v>XII</v>
          </cell>
          <cell r="P476">
            <v>45291</v>
          </cell>
          <cell r="Q476">
            <v>17</v>
          </cell>
          <cell r="R476" t="str">
            <v>Under 18</v>
          </cell>
          <cell r="S476">
            <v>12</v>
          </cell>
          <cell r="T476">
            <v>45310</v>
          </cell>
          <cell r="U476" t="str">
            <v>Dip Vel Veneziano Ass Sport Dil</v>
          </cell>
        </row>
        <row r="477">
          <cell r="C477" t="str">
            <v>Mangiocca Micol</v>
          </cell>
          <cell r="D477">
            <v>3051</v>
          </cell>
          <cell r="E477">
            <v>2834</v>
          </cell>
          <cell r="F477">
            <v>1183014</v>
          </cell>
          <cell r="G477" t="str">
            <v>Micol</v>
          </cell>
          <cell r="H477" t="str">
            <v>Mangiocca</v>
          </cell>
          <cell r="I477" t="str">
            <v>21/11/2007</v>
          </cell>
          <cell r="J477" t="str">
            <v>angelomakeup@gmail.com</v>
          </cell>
          <cell r="K477" t="str">
            <v>F</v>
          </cell>
          <cell r="L477">
            <v>15</v>
          </cell>
          <cell r="M477" t="str">
            <v>ILCA 4</v>
          </cell>
          <cell r="N477" t="str">
            <v>CIRCOLO NAUTICO VELA VIVA - ASD</v>
          </cell>
          <cell r="O477" t="str">
            <v>IV</v>
          </cell>
          <cell r="P477">
            <v>45291</v>
          </cell>
          <cell r="Q477">
            <v>16</v>
          </cell>
          <cell r="R477" t="str">
            <v>Under 17</v>
          </cell>
          <cell r="S477">
            <v>4</v>
          </cell>
          <cell r="T477">
            <v>45260</v>
          </cell>
          <cell r="U477" t="str">
            <v>Circolo Nautico Vela Viva ASD</v>
          </cell>
        </row>
        <row r="478">
          <cell r="C478" t="str">
            <v>Ricci Lucrezia Luna</v>
          </cell>
          <cell r="D478">
            <v>3052</v>
          </cell>
          <cell r="E478">
            <v>2835</v>
          </cell>
          <cell r="F478">
            <v>1175306</v>
          </cell>
          <cell r="G478" t="str">
            <v>Lucrezia Luna</v>
          </cell>
          <cell r="H478" t="str">
            <v>Ricci</v>
          </cell>
          <cell r="I478" t="str">
            <v>11/12/2004</v>
          </cell>
          <cell r="J478" t="str">
            <v>lunaric4@gmail.com</v>
          </cell>
          <cell r="K478" t="str">
            <v>F</v>
          </cell>
          <cell r="L478">
            <v>18</v>
          </cell>
          <cell r="M478" t="str">
            <v>ILCA 6</v>
          </cell>
          <cell r="N478" t="str">
            <v>CLUB NAUTICO RIMINI ASSOCIAZIONE DILETTANTISTICA</v>
          </cell>
          <cell r="O478" t="str">
            <v>XI</v>
          </cell>
          <cell r="P478">
            <v>45291</v>
          </cell>
          <cell r="Q478">
            <v>19</v>
          </cell>
          <cell r="R478" t="str">
            <v>Under 21</v>
          </cell>
          <cell r="S478">
            <v>11</v>
          </cell>
          <cell r="T478" t="e">
            <v>#N/A</v>
          </cell>
          <cell r="U478" t="str">
            <v>Club Nautico Rimini Assoc Dilett</v>
          </cell>
        </row>
        <row r="479">
          <cell r="C479" t="str">
            <v>Cecchi Costantino</v>
          </cell>
          <cell r="D479">
            <v>3055</v>
          </cell>
          <cell r="E479">
            <v>2837</v>
          </cell>
          <cell r="F479">
            <v>974221</v>
          </cell>
          <cell r="G479" t="str">
            <v>Costantino</v>
          </cell>
          <cell r="H479" t="str">
            <v>Cecchi</v>
          </cell>
          <cell r="I479" t="str">
            <v>05/01/2005</v>
          </cell>
          <cell r="J479" t="str">
            <v>costantino.cecchi05@gmail.com</v>
          </cell>
          <cell r="K479" t="str">
            <v>M</v>
          </cell>
          <cell r="L479">
            <v>18</v>
          </cell>
          <cell r="M479" t="str">
            <v>ILCA 6</v>
          </cell>
          <cell r="N479" t="str">
            <v>DIPORTO VELICO VENEZIANO ASD</v>
          </cell>
          <cell r="O479" t="str">
            <v>XII</v>
          </cell>
          <cell r="P479">
            <v>45291</v>
          </cell>
          <cell r="Q479">
            <v>18</v>
          </cell>
          <cell r="R479" t="str">
            <v>Under 19</v>
          </cell>
          <cell r="S479">
            <v>12</v>
          </cell>
          <cell r="T479">
            <v>45311</v>
          </cell>
          <cell r="U479" t="str">
            <v>Dip Vel Veneziano Ass Sport Dil</v>
          </cell>
        </row>
        <row r="480">
          <cell r="C480" t="str">
            <v>TAGLIAPIETRA MATTEO</v>
          </cell>
          <cell r="D480">
            <v>3057</v>
          </cell>
          <cell r="E480">
            <v>2838</v>
          </cell>
          <cell r="F480">
            <v>1080161</v>
          </cell>
          <cell r="G480" t="str">
            <v>MATTEO</v>
          </cell>
          <cell r="H480" t="str">
            <v>TAGLIAPIETRA</v>
          </cell>
          <cell r="I480" t="str">
            <v>18/04/2007</v>
          </cell>
          <cell r="J480" t="str">
            <v>matteo.tagliapietra07@gmail.com</v>
          </cell>
          <cell r="K480" t="str">
            <v>M</v>
          </cell>
          <cell r="L480">
            <v>15</v>
          </cell>
          <cell r="M480" t="str">
            <v>ILCA 6</v>
          </cell>
          <cell r="N480" t="str">
            <v>ASD CIRCOLO DELLA VELA MESTRE</v>
          </cell>
          <cell r="O480" t="str">
            <v>XII</v>
          </cell>
          <cell r="P480">
            <v>45291</v>
          </cell>
          <cell r="Q480">
            <v>16</v>
          </cell>
          <cell r="R480" t="str">
            <v>Under 17</v>
          </cell>
          <cell r="S480">
            <v>12</v>
          </cell>
          <cell r="T480">
            <v>45195</v>
          </cell>
          <cell r="U480" t="str">
            <v>Circolo della Vela Mestre Assoc Sport.di</v>
          </cell>
        </row>
        <row r="481">
          <cell r="C481" t="str">
            <v>Tonitto Elisabetta</v>
          </cell>
          <cell r="D481">
            <v>3058</v>
          </cell>
          <cell r="E481">
            <v>2839</v>
          </cell>
          <cell r="F481">
            <v>1020358</v>
          </cell>
          <cell r="G481" t="str">
            <v>Elisabetta</v>
          </cell>
          <cell r="H481" t="str">
            <v>Tonitto</v>
          </cell>
          <cell r="I481" t="str">
            <v>23/05/2006</v>
          </cell>
          <cell r="J481" t="str">
            <v>agnesegemin@gmail.com</v>
          </cell>
          <cell r="K481" t="str">
            <v>F</v>
          </cell>
          <cell r="L481">
            <v>16</v>
          </cell>
          <cell r="M481" t="str">
            <v>ILCA 4</v>
          </cell>
          <cell r="N481" t="str">
            <v>ASD CIRCOLO DELLA VELA MESTRE</v>
          </cell>
          <cell r="O481" t="str">
            <v>XII</v>
          </cell>
          <cell r="P481">
            <v>45291</v>
          </cell>
          <cell r="Q481">
            <v>17</v>
          </cell>
          <cell r="R481" t="str">
            <v>Under 18</v>
          </cell>
          <cell r="S481">
            <v>12</v>
          </cell>
          <cell r="T481">
            <v>45344</v>
          </cell>
          <cell r="U481" t="str">
            <v>Circolo della Vela Mestre Assoc Sport.di</v>
          </cell>
        </row>
        <row r="482">
          <cell r="C482" t="str">
            <v>Loncrini Martino</v>
          </cell>
          <cell r="D482">
            <v>3059</v>
          </cell>
          <cell r="E482">
            <v>2840</v>
          </cell>
          <cell r="F482">
            <v>1064863</v>
          </cell>
          <cell r="G482" t="str">
            <v>Martino</v>
          </cell>
          <cell r="H482" t="str">
            <v>Loncrini</v>
          </cell>
          <cell r="I482" t="str">
            <v>30/07/2007</v>
          </cell>
          <cell r="J482" t="str">
            <v>uanlittle@yahoo.it</v>
          </cell>
          <cell r="K482" t="str">
            <v>M</v>
          </cell>
          <cell r="L482">
            <v>15</v>
          </cell>
          <cell r="M482" t="str">
            <v>ILCA 6</v>
          </cell>
          <cell r="N482" t="str">
            <v>FRAGLIA DELLA VELA DI MALCESINE ASD</v>
          </cell>
          <cell r="O482" t="str">
            <v>XIV</v>
          </cell>
          <cell r="P482">
            <v>45291</v>
          </cell>
          <cell r="Q482">
            <v>16</v>
          </cell>
          <cell r="R482" t="str">
            <v>Under 17</v>
          </cell>
          <cell r="S482">
            <v>14</v>
          </cell>
          <cell r="T482">
            <v>45324</v>
          </cell>
          <cell r="U482" t="str">
            <v>Fraglia V Malcesine Ass Sport Dil</v>
          </cell>
        </row>
        <row r="483">
          <cell r="C483" t="str">
            <v>Cocchiara Alida</v>
          </cell>
          <cell r="D483">
            <v>3060</v>
          </cell>
          <cell r="E483">
            <v>2841</v>
          </cell>
          <cell r="F483">
            <v>1087836</v>
          </cell>
          <cell r="G483" t="str">
            <v>Alida</v>
          </cell>
          <cell r="H483" t="str">
            <v>Cocchiara</v>
          </cell>
          <cell r="I483" t="str">
            <v>18/06/2004</v>
          </cell>
          <cell r="J483" t="str">
            <v>simonettaguzzardi@gmail.com</v>
          </cell>
          <cell r="K483" t="str">
            <v>F</v>
          </cell>
          <cell r="L483">
            <v>18</v>
          </cell>
          <cell r="M483" t="str">
            <v>ILCA 6</v>
          </cell>
          <cell r="N483" t="str">
            <v>CIRCOLO VELICO KAUCANA ASD</v>
          </cell>
          <cell r="O483" t="str">
            <v>VII</v>
          </cell>
          <cell r="P483">
            <v>45291</v>
          </cell>
          <cell r="Q483">
            <v>19</v>
          </cell>
          <cell r="R483" t="str">
            <v>Under 21</v>
          </cell>
          <cell r="S483">
            <v>7</v>
          </cell>
          <cell r="T483">
            <v>45315</v>
          </cell>
          <cell r="U483" t="str">
            <v>C V KaucanaAss Sport Dil</v>
          </cell>
        </row>
        <row r="484">
          <cell r="C484" t="str">
            <v>Valle Lorenzo</v>
          </cell>
          <cell r="D484">
            <v>3089</v>
          </cell>
          <cell r="E484">
            <v>2846</v>
          </cell>
          <cell r="F484">
            <v>1025532</v>
          </cell>
          <cell r="G484" t="str">
            <v>Lorenzo</v>
          </cell>
          <cell r="H484" t="str">
            <v>Valle</v>
          </cell>
          <cell r="I484" t="str">
            <v>25/12/2005</v>
          </cell>
          <cell r="J484" t="str">
            <v>lollovalle05@gmail.com</v>
          </cell>
          <cell r="K484" t="str">
            <v>M</v>
          </cell>
          <cell r="L484">
            <v>17</v>
          </cell>
          <cell r="M484" t="str">
            <v>ILCA 6</v>
          </cell>
          <cell r="N484" t="str">
            <v>SOCIETÀ VELA OSCAR COSULICH ASSOCIAZIONE VELICA SPORTIVA DILETTANTISTICA</v>
          </cell>
          <cell r="O484" t="str">
            <v>XIII</v>
          </cell>
          <cell r="P484">
            <v>45291</v>
          </cell>
          <cell r="Q484">
            <v>18</v>
          </cell>
          <cell r="R484" t="str">
            <v>Under 19</v>
          </cell>
          <cell r="S484">
            <v>13</v>
          </cell>
          <cell r="T484">
            <v>45349</v>
          </cell>
          <cell r="U484" t="str">
            <v>SV Cosulich Ass Velica Sport Dil</v>
          </cell>
        </row>
        <row r="485">
          <cell r="C485" t="str">
            <v>Guerra Martina</v>
          </cell>
          <cell r="D485">
            <v>3091</v>
          </cell>
          <cell r="E485">
            <v>2848</v>
          </cell>
          <cell r="F485">
            <v>975449</v>
          </cell>
          <cell r="G485" t="str">
            <v>Martina</v>
          </cell>
          <cell r="H485" t="str">
            <v>Guerra</v>
          </cell>
          <cell r="I485" t="str">
            <v>14/10/2004</v>
          </cell>
          <cell r="J485" t="str">
            <v>martinaguerra1410@gmail.com</v>
          </cell>
          <cell r="K485" t="str">
            <v>F</v>
          </cell>
          <cell r="L485">
            <v>18</v>
          </cell>
          <cell r="M485" t="str">
            <v>ILCA 4</v>
          </cell>
          <cell r="N485" t="str">
            <v>ASD SISTIANA 89</v>
          </cell>
          <cell r="O485" t="str">
            <v>XIII</v>
          </cell>
          <cell r="P485">
            <v>45291</v>
          </cell>
          <cell r="Q485">
            <v>19</v>
          </cell>
          <cell r="R485" t="str">
            <v>Under 21</v>
          </cell>
          <cell r="S485">
            <v>13</v>
          </cell>
          <cell r="T485">
            <v>45359</v>
          </cell>
          <cell r="U485" t="str">
            <v>Sistiana 89 Assoc.Sportiva Dilett.</v>
          </cell>
        </row>
        <row r="486">
          <cell r="C486" t="str">
            <v>Jurissevich Beatrice</v>
          </cell>
          <cell r="D486">
            <v>3092</v>
          </cell>
          <cell r="E486">
            <v>2849</v>
          </cell>
          <cell r="F486">
            <v>1019738</v>
          </cell>
          <cell r="G486" t="str">
            <v>Beatrice</v>
          </cell>
          <cell r="H486" t="str">
            <v>Jurissevich</v>
          </cell>
          <cell r="I486">
            <v>37967</v>
          </cell>
          <cell r="J486" t="str">
            <v>j.bea1212@gmail.com</v>
          </cell>
          <cell r="K486" t="str">
            <v>M</v>
          </cell>
          <cell r="L486">
            <v>19</v>
          </cell>
          <cell r="M486" t="str">
            <v>ILCA 6</v>
          </cell>
          <cell r="N486" t="str">
            <v>ALTRO/OTHER</v>
          </cell>
          <cell r="P486">
            <v>45291</v>
          </cell>
          <cell r="Q486">
            <v>20</v>
          </cell>
          <cell r="R486" t="str">
            <v>Under 21</v>
          </cell>
          <cell r="S486">
            <v>13</v>
          </cell>
          <cell r="T486">
            <v>0</v>
          </cell>
          <cell r="U486" t="str">
            <v>Sistiana 89 Assoc.Sportiva Dilett.</v>
          </cell>
        </row>
        <row r="487">
          <cell r="C487" t="str">
            <v>Cartia Chiara</v>
          </cell>
          <cell r="D487">
            <v>3100</v>
          </cell>
          <cell r="E487">
            <v>2857</v>
          </cell>
          <cell r="F487">
            <v>1267319</v>
          </cell>
          <cell r="G487" t="str">
            <v>Chiara</v>
          </cell>
          <cell r="H487" t="str">
            <v>Cartia</v>
          </cell>
          <cell r="I487" t="str">
            <v>16/02/2007</v>
          </cell>
          <cell r="J487" t="str">
            <v>giambattistacartia@yahoo.it</v>
          </cell>
          <cell r="K487" t="str">
            <v>F</v>
          </cell>
          <cell r="L487">
            <v>16</v>
          </cell>
          <cell r="M487" t="str">
            <v>ILCA 4</v>
          </cell>
          <cell r="N487" t="str">
            <v>CIRCOLO NAUTICO NIC ASD</v>
          </cell>
          <cell r="O487" t="str">
            <v>VII</v>
          </cell>
          <cell r="P487">
            <v>45291</v>
          </cell>
          <cell r="Q487">
            <v>16</v>
          </cell>
          <cell r="R487" t="str">
            <v>Under 17</v>
          </cell>
          <cell r="S487">
            <v>7</v>
          </cell>
          <cell r="T487">
            <v>45349</v>
          </cell>
          <cell r="U487" t="str">
            <v>Circolo Nautico NIC Ass Sport Dil</v>
          </cell>
        </row>
        <row r="488">
          <cell r="C488" t="str">
            <v>Scamporlino Ludovico</v>
          </cell>
          <cell r="D488">
            <v>3104</v>
          </cell>
          <cell r="E488">
            <v>2861</v>
          </cell>
          <cell r="F488">
            <v>1210059</v>
          </cell>
          <cell r="G488" t="str">
            <v>Ludovico</v>
          </cell>
          <cell r="H488" t="str">
            <v>Scamporlino</v>
          </cell>
          <cell r="I488" t="str">
            <v>23/01/2006</v>
          </cell>
          <cell r="J488" t="str">
            <v>massimo.scampo@hotmail.it</v>
          </cell>
          <cell r="K488" t="str">
            <v>M</v>
          </cell>
          <cell r="L488">
            <v>17</v>
          </cell>
          <cell r="M488" t="str">
            <v>ILCA 6</v>
          </cell>
          <cell r="N488" t="str">
            <v>CIRCOLO NAUTICO NIC ASD</v>
          </cell>
          <cell r="O488" t="str">
            <v>VII</v>
          </cell>
          <cell r="P488">
            <v>45291</v>
          </cell>
          <cell r="Q488">
            <v>17</v>
          </cell>
          <cell r="R488" t="str">
            <v>Under 18</v>
          </cell>
          <cell r="S488">
            <v>14</v>
          </cell>
          <cell r="T488">
            <v>45190</v>
          </cell>
          <cell r="U488" t="str">
            <v>C.V.Torbole Soc Coop Sport Dilet</v>
          </cell>
        </row>
        <row r="489">
          <cell r="C489" t="str">
            <v>Baldioli Arianna</v>
          </cell>
          <cell r="D489">
            <v>3106</v>
          </cell>
          <cell r="E489">
            <v>2862</v>
          </cell>
          <cell r="F489">
            <v>988546</v>
          </cell>
          <cell r="G489" t="str">
            <v>Arianna</v>
          </cell>
          <cell r="H489" t="str">
            <v>Baldioli</v>
          </cell>
          <cell r="I489" t="str">
            <v>02/01/2005</v>
          </cell>
          <cell r="J489" t="str">
            <v>arianna@baldioli.it</v>
          </cell>
          <cell r="K489" t="str">
            <v>F</v>
          </cell>
          <cell r="L489">
            <v>18</v>
          </cell>
          <cell r="M489" t="str">
            <v>ILCA 4</v>
          </cell>
          <cell r="N489" t="str">
            <v>ASSOCIAZIONE VELICA ALTO VERBANO SOCIETÀ DILETTANTISTICA COOP. A R.L.</v>
          </cell>
          <cell r="O489" t="str">
            <v>XV</v>
          </cell>
          <cell r="P489">
            <v>45291</v>
          </cell>
          <cell r="Q489">
            <v>18</v>
          </cell>
          <cell r="R489" t="str">
            <v>Under 19</v>
          </cell>
          <cell r="S489">
            <v>15</v>
          </cell>
          <cell r="T489">
            <v>45331</v>
          </cell>
          <cell r="U489" t="str">
            <v>A.V. Alto Verbano Soc Dilet Coop</v>
          </cell>
        </row>
        <row r="490">
          <cell r="C490" t="str">
            <v>Chemasi Davide</v>
          </cell>
          <cell r="D490">
            <v>3108</v>
          </cell>
          <cell r="E490">
            <v>2863</v>
          </cell>
          <cell r="F490">
            <v>1064245</v>
          </cell>
          <cell r="G490" t="str">
            <v>Davide</v>
          </cell>
          <cell r="H490" t="str">
            <v>Chemasi</v>
          </cell>
          <cell r="I490" t="str">
            <v>02/04/2007</v>
          </cell>
          <cell r="J490" t="str">
            <v>pietro.chemasi@alice.it</v>
          </cell>
          <cell r="K490" t="str">
            <v>M</v>
          </cell>
          <cell r="L490">
            <v>15</v>
          </cell>
          <cell r="M490" t="str">
            <v>ILCA 6</v>
          </cell>
          <cell r="N490" t="str">
            <v>FRAGLIA DELLA VELA DI MALCESINE ASD</v>
          </cell>
          <cell r="O490" t="str">
            <v>XIV</v>
          </cell>
          <cell r="P490">
            <v>45291</v>
          </cell>
          <cell r="Q490">
            <v>16</v>
          </cell>
          <cell r="R490" t="str">
            <v>Under 17</v>
          </cell>
          <cell r="S490">
            <v>14</v>
          </cell>
          <cell r="T490">
            <v>45177</v>
          </cell>
          <cell r="U490" t="str">
            <v>Fraglia V Malcesine Ass Sport Dil</v>
          </cell>
        </row>
        <row r="491">
          <cell r="C491" t="str">
            <v>Di Rosa Francesco</v>
          </cell>
          <cell r="D491">
            <v>3110</v>
          </cell>
          <cell r="E491">
            <v>2865</v>
          </cell>
          <cell r="F491">
            <v>1198644</v>
          </cell>
          <cell r="G491" t="str">
            <v>Francesco</v>
          </cell>
          <cell r="H491" t="str">
            <v>Di Rosa</v>
          </cell>
          <cell r="I491" t="str">
            <v>03/02/2007</v>
          </cell>
          <cell r="J491" t="str">
            <v>salvino_dirosa@hotmail.com</v>
          </cell>
          <cell r="K491" t="str">
            <v>M</v>
          </cell>
          <cell r="L491">
            <v>16</v>
          </cell>
          <cell r="M491" t="str">
            <v>ILCA 4</v>
          </cell>
          <cell r="N491" t="str">
            <v>NUOVO CIRCOLO DEL TENNIS E DELLA VELA ASD</v>
          </cell>
          <cell r="O491" t="str">
            <v>VII</v>
          </cell>
          <cell r="P491">
            <v>45291</v>
          </cell>
          <cell r="Q491">
            <v>16</v>
          </cell>
          <cell r="R491" t="str">
            <v>Under 17</v>
          </cell>
          <cell r="S491">
            <v>7</v>
          </cell>
          <cell r="T491">
            <v>45222</v>
          </cell>
          <cell r="U491" t="str">
            <v>Circolo del  Tennis e della  Vela ASD</v>
          </cell>
        </row>
        <row r="492">
          <cell r="C492" t="str">
            <v>Buttignol Zoe</v>
          </cell>
          <cell r="D492">
            <v>3111</v>
          </cell>
          <cell r="E492">
            <v>2866</v>
          </cell>
          <cell r="F492">
            <v>1260748</v>
          </cell>
          <cell r="G492" t="str">
            <v>Zoe</v>
          </cell>
          <cell r="H492" t="str">
            <v>Buttignol</v>
          </cell>
          <cell r="I492" t="str">
            <v>29/02/2008</v>
          </cell>
          <cell r="J492" t="str">
            <v>buttignold@tiscali.it</v>
          </cell>
          <cell r="K492" t="str">
            <v>F</v>
          </cell>
          <cell r="L492">
            <v>14</v>
          </cell>
          <cell r="M492" t="str">
            <v>ILCA 4</v>
          </cell>
          <cell r="N492" t="str">
            <v>DIPORTO VELICO VENEZIANO ASD</v>
          </cell>
          <cell r="O492" t="str">
            <v>XII</v>
          </cell>
          <cell r="P492">
            <v>45291</v>
          </cell>
          <cell r="Q492">
            <v>15</v>
          </cell>
          <cell r="R492" t="str">
            <v>Under 16</v>
          </cell>
          <cell r="S492">
            <v>12</v>
          </cell>
          <cell r="T492">
            <v>45323</v>
          </cell>
          <cell r="U492" t="str">
            <v>Compagnia della  Vela Venezia ASD</v>
          </cell>
        </row>
        <row r="493">
          <cell r="C493" t="str">
            <v>Mauri Lorenzo</v>
          </cell>
          <cell r="D493">
            <v>3114</v>
          </cell>
          <cell r="E493">
            <v>2869</v>
          </cell>
          <cell r="F493">
            <v>1134981</v>
          </cell>
          <cell r="G493" t="str">
            <v>Lorenzo</v>
          </cell>
          <cell r="H493" t="str">
            <v>Mauri</v>
          </cell>
          <cell r="I493" t="str">
            <v>26/05/2008</v>
          </cell>
          <cell r="J493" t="str">
            <v>maurilorenzo874@gmail.com</v>
          </cell>
          <cell r="K493" t="str">
            <v>M</v>
          </cell>
          <cell r="L493">
            <v>14</v>
          </cell>
          <cell r="M493" t="str">
            <v>ILCA 4</v>
          </cell>
          <cell r="N493" t="str">
            <v>SOCIETÀ NAUTICA PIETAS JULIA ASD</v>
          </cell>
          <cell r="O493" t="str">
            <v>XIII</v>
          </cell>
          <cell r="P493">
            <v>45291</v>
          </cell>
          <cell r="Q493">
            <v>15</v>
          </cell>
          <cell r="R493" t="str">
            <v>Under 16</v>
          </cell>
          <cell r="S493">
            <v>13</v>
          </cell>
          <cell r="T493">
            <v>45302</v>
          </cell>
          <cell r="U493" t="str">
            <v>S.Naut Pietas Julia Ass Sport Dil</v>
          </cell>
        </row>
        <row r="494">
          <cell r="C494" t="str">
            <v>Calaresu Carlo</v>
          </cell>
          <cell r="D494">
            <v>3117</v>
          </cell>
          <cell r="E494">
            <v>2871</v>
          </cell>
          <cell r="F494">
            <v>1168867</v>
          </cell>
          <cell r="G494" t="str">
            <v>Carlo</v>
          </cell>
          <cell r="H494" t="str">
            <v>Calaresu</v>
          </cell>
          <cell r="I494" t="str">
            <v>14/05/2007</v>
          </cell>
          <cell r="J494" t="str">
            <v>calaresucarlo07@gmail.com</v>
          </cell>
          <cell r="K494" t="str">
            <v>M</v>
          </cell>
          <cell r="L494">
            <v>15</v>
          </cell>
          <cell r="M494" t="str">
            <v>ILCA 4</v>
          </cell>
          <cell r="N494" t="str">
            <v>YACHT CLUB OLBIA ASD</v>
          </cell>
          <cell r="O494" t="str">
            <v>III</v>
          </cell>
          <cell r="P494">
            <v>45291</v>
          </cell>
          <cell r="Q494">
            <v>16</v>
          </cell>
          <cell r="R494" t="str">
            <v>Under 17</v>
          </cell>
          <cell r="S494">
            <v>3</v>
          </cell>
          <cell r="T494">
            <v>45410</v>
          </cell>
          <cell r="U494" t="str">
            <v>Yacht Club Olbia Assoc.Sport.Dilett</v>
          </cell>
        </row>
        <row r="495">
          <cell r="C495" t="str">
            <v>Lattanzi Luciano</v>
          </cell>
          <cell r="D495">
            <v>3120</v>
          </cell>
          <cell r="E495">
            <v>2874</v>
          </cell>
          <cell r="F495">
            <v>1204868</v>
          </cell>
          <cell r="G495" t="str">
            <v>Luciano</v>
          </cell>
          <cell r="H495" t="str">
            <v>Lattanzi</v>
          </cell>
          <cell r="I495" t="str">
            <v>12/03/2004</v>
          </cell>
          <cell r="J495" t="str">
            <v>lucianolattanzi8@gmail.com</v>
          </cell>
          <cell r="K495" t="str">
            <v>M</v>
          </cell>
          <cell r="L495">
            <v>18</v>
          </cell>
          <cell r="M495" t="str">
            <v>ILCA 4</v>
          </cell>
          <cell r="N495" t="str">
            <v>PLANET SAIL BRACCIANO SOC. SPORT. DIL. A.R.L..</v>
          </cell>
          <cell r="O495" t="str">
            <v>IV</v>
          </cell>
          <cell r="P495">
            <v>45291</v>
          </cell>
          <cell r="Q495">
            <v>19</v>
          </cell>
          <cell r="R495" t="str">
            <v>Under 21</v>
          </cell>
          <cell r="S495">
            <v>4</v>
          </cell>
          <cell r="T495">
            <v>45323</v>
          </cell>
          <cell r="U495" t="str">
            <v>Planet Sail Bracciano S.S.D. arl</v>
          </cell>
        </row>
        <row r="496">
          <cell r="C496" t="str">
            <v>Cuccotti Serena</v>
          </cell>
          <cell r="D496">
            <v>3122</v>
          </cell>
          <cell r="E496">
            <v>2876</v>
          </cell>
          <cell r="F496">
            <v>1209668</v>
          </cell>
          <cell r="G496" t="str">
            <v>Serena</v>
          </cell>
          <cell r="H496" t="str">
            <v>Cuccotti</v>
          </cell>
          <cell r="I496" t="str">
            <v>25/03/2008</v>
          </cell>
          <cell r="J496" t="str">
            <v>fcuccotti@gmail.com</v>
          </cell>
          <cell r="K496" t="str">
            <v>F</v>
          </cell>
          <cell r="L496">
            <v>14</v>
          </cell>
          <cell r="M496" t="str">
            <v>ILCA 6</v>
          </cell>
          <cell r="N496" t="str">
            <v>*** CENTRO SURF BRACCIANO ASD</v>
          </cell>
          <cell r="O496" t="str">
            <v>IV</v>
          </cell>
          <cell r="P496">
            <v>45291</v>
          </cell>
          <cell r="Q496">
            <v>15</v>
          </cell>
          <cell r="R496" t="str">
            <v>Under 16</v>
          </cell>
          <cell r="S496">
            <v>4</v>
          </cell>
          <cell r="T496">
            <v>45245</v>
          </cell>
          <cell r="U496" t="str">
            <v>C S Bracciano Ass Sport Dil</v>
          </cell>
        </row>
        <row r="497">
          <cell r="C497" t="str">
            <v>Di Pasquale Tommaso</v>
          </cell>
          <cell r="D497">
            <v>3123</v>
          </cell>
          <cell r="E497">
            <v>2877</v>
          </cell>
          <cell r="F497">
            <v>1261792</v>
          </cell>
          <cell r="G497" t="str">
            <v>Tommaso</v>
          </cell>
          <cell r="H497" t="str">
            <v>Di Pasquale</v>
          </cell>
          <cell r="I497" t="str">
            <v>17/10/2005</v>
          </cell>
          <cell r="J497" t="str">
            <v>simone.dipasquale@gmail.com</v>
          </cell>
          <cell r="K497" t="str">
            <v>M</v>
          </cell>
          <cell r="L497">
            <v>17</v>
          </cell>
          <cell r="M497" t="str">
            <v>ILCA 6</v>
          </cell>
          <cell r="N497" t="str">
            <v>PLANET SAIL BRACCIANO SOC. SPORT. DIL. A.R.L..</v>
          </cell>
          <cell r="O497" t="str">
            <v>IV</v>
          </cell>
          <cell r="P497">
            <v>45291</v>
          </cell>
          <cell r="Q497">
            <v>18</v>
          </cell>
          <cell r="R497" t="str">
            <v>Under 19</v>
          </cell>
          <cell r="S497">
            <v>4</v>
          </cell>
          <cell r="T497">
            <v>45408</v>
          </cell>
          <cell r="U497" t="str">
            <v>Planet Sail Bracciano S.S.D. arl</v>
          </cell>
        </row>
        <row r="498">
          <cell r="C498" t="str">
            <v>Bonura Luca</v>
          </cell>
          <cell r="D498">
            <v>3124</v>
          </cell>
          <cell r="E498">
            <v>2878</v>
          </cell>
          <cell r="F498">
            <v>1257911</v>
          </cell>
          <cell r="G498" t="str">
            <v>Luca</v>
          </cell>
          <cell r="H498" t="str">
            <v>Bonura</v>
          </cell>
          <cell r="I498" t="str">
            <v>16/01/2006</v>
          </cell>
          <cell r="J498" t="str">
            <v>abonura@studiobonura.it</v>
          </cell>
          <cell r="K498" t="str">
            <v>M</v>
          </cell>
          <cell r="L498">
            <v>17</v>
          </cell>
          <cell r="M498" t="str">
            <v>ILCA 4</v>
          </cell>
          <cell r="N498" t="str">
            <v>PLANET SAIL BRACCIANO SOC. SPORT. DIL. A.R.L..</v>
          </cell>
          <cell r="O498" t="str">
            <v>IV</v>
          </cell>
          <cell r="P498">
            <v>45291</v>
          </cell>
          <cell r="Q498">
            <v>17</v>
          </cell>
          <cell r="R498" t="str">
            <v>Under 18</v>
          </cell>
          <cell r="S498">
            <v>4</v>
          </cell>
          <cell r="T498">
            <v>0</v>
          </cell>
          <cell r="U498" t="str">
            <v>Planet Sail Bracciano S.S.D. arl</v>
          </cell>
        </row>
        <row r="499">
          <cell r="C499" t="str">
            <v>Raparelli Cecilia</v>
          </cell>
          <cell r="D499">
            <v>3125</v>
          </cell>
          <cell r="E499">
            <v>2879</v>
          </cell>
          <cell r="F499">
            <v>977482</v>
          </cell>
          <cell r="G499" t="str">
            <v>Cecilia</v>
          </cell>
          <cell r="H499" t="str">
            <v>Raparelli</v>
          </cell>
          <cell r="I499" t="str">
            <v>17/12/2005</v>
          </cell>
          <cell r="J499" t="str">
            <v>ceciliaraparelli@gmail.com</v>
          </cell>
          <cell r="K499" t="str">
            <v>F</v>
          </cell>
          <cell r="L499">
            <v>17</v>
          </cell>
          <cell r="M499" t="str">
            <v>ILCA 4</v>
          </cell>
          <cell r="N499" t="str">
            <v>LEGA NAVALE PRESIDENZA NAZIONALE</v>
          </cell>
          <cell r="O499" t="str">
            <v>XVI</v>
          </cell>
          <cell r="P499">
            <v>45291</v>
          </cell>
          <cell r="Q499">
            <v>18</v>
          </cell>
          <cell r="R499" t="str">
            <v>Under 19</v>
          </cell>
          <cell r="S499">
            <v>4</v>
          </cell>
          <cell r="T499">
            <v>45371</v>
          </cell>
          <cell r="U499" t="str">
            <v>GDV LNI Ostia</v>
          </cell>
        </row>
        <row r="500">
          <cell r="C500" t="str">
            <v>Gavassini Gabriele</v>
          </cell>
          <cell r="D500">
            <v>3128</v>
          </cell>
          <cell r="E500">
            <v>2882</v>
          </cell>
          <cell r="F500">
            <v>977183</v>
          </cell>
          <cell r="G500" t="str">
            <v>Gabriele</v>
          </cell>
          <cell r="H500" t="str">
            <v>Gavassini</v>
          </cell>
          <cell r="I500">
            <v>38797</v>
          </cell>
          <cell r="J500" t="str">
            <v>ggavassini@gmail.com</v>
          </cell>
          <cell r="K500" t="str">
            <v>M</v>
          </cell>
          <cell r="L500">
            <v>17</v>
          </cell>
          <cell r="M500" t="str">
            <v>ILCA 4</v>
          </cell>
          <cell r="N500" t="str">
            <v>CIRCOLO NAUTICO CHIOGGIA ASD</v>
          </cell>
          <cell r="O500" t="str">
            <v>XII</v>
          </cell>
          <cell r="P500">
            <v>45291</v>
          </cell>
          <cell r="Q500">
            <v>17</v>
          </cell>
          <cell r="R500" t="str">
            <v>Under 18</v>
          </cell>
          <cell r="S500">
            <v>12</v>
          </cell>
          <cell r="T500">
            <v>45328</v>
          </cell>
          <cell r="U500" t="str">
            <v>C N Chioggia Ass Sport Dil</v>
          </cell>
        </row>
        <row r="501">
          <cell r="C501" t="str">
            <v>Dessena Emilio</v>
          </cell>
          <cell r="D501">
            <v>3129</v>
          </cell>
          <cell r="E501">
            <v>2883</v>
          </cell>
          <cell r="F501">
            <v>1073561</v>
          </cell>
          <cell r="G501" t="str">
            <v>Emilio</v>
          </cell>
          <cell r="H501" t="str">
            <v>Dessena</v>
          </cell>
          <cell r="I501" t="str">
            <v>23/10/2007</v>
          </cell>
          <cell r="J501" t="str">
            <v>martina.sandigliano@novafloor.it</v>
          </cell>
          <cell r="K501" t="str">
            <v>M</v>
          </cell>
          <cell r="L501">
            <v>15</v>
          </cell>
          <cell r="M501" t="str">
            <v>ILCA 4</v>
          </cell>
          <cell r="N501" t="str">
            <v>YACHT CLUB OLBIA ASD</v>
          </cell>
          <cell r="O501" t="str">
            <v>III</v>
          </cell>
          <cell r="P501">
            <v>45291</v>
          </cell>
          <cell r="Q501">
            <v>16</v>
          </cell>
          <cell r="R501" t="str">
            <v>Under 17</v>
          </cell>
          <cell r="S501">
            <v>3</v>
          </cell>
          <cell r="T501">
            <v>45358</v>
          </cell>
          <cell r="U501" t="str">
            <v>Yacht Club Olbia Assoc.Sport.Dilett</v>
          </cell>
        </row>
        <row r="502">
          <cell r="C502" t="str">
            <v>Simbula Pietro</v>
          </cell>
          <cell r="D502">
            <v>3131</v>
          </cell>
          <cell r="E502">
            <v>2885</v>
          </cell>
          <cell r="F502">
            <v>1201607</v>
          </cell>
          <cell r="G502" t="str">
            <v>Pietro</v>
          </cell>
          <cell r="H502" t="str">
            <v>Simbula</v>
          </cell>
          <cell r="I502" t="str">
            <v>20/06/2008</v>
          </cell>
          <cell r="J502" t="str">
            <v>alicebindi@live.it</v>
          </cell>
          <cell r="K502" t="str">
            <v>M</v>
          </cell>
          <cell r="L502">
            <v>14</v>
          </cell>
          <cell r="M502" t="str">
            <v>ILCA 4</v>
          </cell>
          <cell r="N502" t="str">
            <v>YACHT CLUB CANNIGIONE ASD</v>
          </cell>
          <cell r="O502" t="str">
            <v>III</v>
          </cell>
          <cell r="P502">
            <v>45291</v>
          </cell>
          <cell r="Q502">
            <v>15</v>
          </cell>
          <cell r="R502" t="str">
            <v>Under 16</v>
          </cell>
          <cell r="S502">
            <v>3</v>
          </cell>
          <cell r="T502">
            <v>45096</v>
          </cell>
          <cell r="U502" t="str">
            <v>Yacht Club Cannigione AssocSportivaDilet</v>
          </cell>
        </row>
        <row r="503">
          <cell r="C503" t="str">
            <v>De Marco Lorenzo</v>
          </cell>
          <cell r="D503">
            <v>3133</v>
          </cell>
          <cell r="E503">
            <v>2887</v>
          </cell>
          <cell r="F503">
            <v>1224735</v>
          </cell>
          <cell r="G503" t="str">
            <v>Lorenzo</v>
          </cell>
          <cell r="H503" t="str">
            <v>De Marco</v>
          </cell>
          <cell r="I503" t="str">
            <v>20/03/2008</v>
          </cell>
          <cell r="J503" t="str">
            <v>pi.71@hotmail.it</v>
          </cell>
          <cell r="K503" t="str">
            <v>M</v>
          </cell>
          <cell r="L503">
            <v>14</v>
          </cell>
          <cell r="M503" t="str">
            <v>ILCA 6</v>
          </cell>
          <cell r="N503" t="str">
            <v>CIRCOLO NAUTICO VELA VIVA - ASD</v>
          </cell>
          <cell r="O503" t="str">
            <v>IV</v>
          </cell>
          <cell r="P503">
            <v>45291</v>
          </cell>
          <cell r="Q503">
            <v>15</v>
          </cell>
          <cell r="R503" t="str">
            <v>Under 16</v>
          </cell>
          <cell r="S503">
            <v>4</v>
          </cell>
          <cell r="T503">
            <v>45148</v>
          </cell>
          <cell r="U503" t="str">
            <v>Circolo Nautico Vela Viva ASD</v>
          </cell>
        </row>
        <row r="504">
          <cell r="C504" t="str">
            <v>Bocci Bernardo</v>
          </cell>
          <cell r="D504">
            <v>3136</v>
          </cell>
          <cell r="E504">
            <v>2890</v>
          </cell>
          <cell r="F504">
            <v>1035634</v>
          </cell>
          <cell r="G504" t="str">
            <v>Bernardo</v>
          </cell>
          <cell r="H504" t="str">
            <v>Bocci</v>
          </cell>
          <cell r="I504" t="str">
            <v>30/03/2004</v>
          </cell>
          <cell r="J504" t="str">
            <v>davide.bocci1@alice.it</v>
          </cell>
          <cell r="K504" t="str">
            <v>M</v>
          </cell>
          <cell r="L504">
            <v>19</v>
          </cell>
          <cell r="M504" t="str">
            <v>ILCA 6</v>
          </cell>
          <cell r="N504" t="str">
            <v>CIRCOLO NAUTICO MAREMMA ASD</v>
          </cell>
          <cell r="O504" t="str">
            <v>II</v>
          </cell>
          <cell r="P504">
            <v>45291</v>
          </cell>
          <cell r="Q504">
            <v>19</v>
          </cell>
          <cell r="R504" t="str">
            <v>Under 21</v>
          </cell>
          <cell r="S504">
            <v>2</v>
          </cell>
          <cell r="T504">
            <v>45275</v>
          </cell>
          <cell r="U504" t="str">
            <v>C Nautico Maremma ASD</v>
          </cell>
        </row>
        <row r="505">
          <cell r="C505" t="str">
            <v>Balzano Pierluigi</v>
          </cell>
          <cell r="D505">
            <v>3137</v>
          </cell>
          <cell r="E505">
            <v>2891</v>
          </cell>
          <cell r="F505">
            <v>104319</v>
          </cell>
          <cell r="G505" t="str">
            <v>Pierluigi</v>
          </cell>
          <cell r="H505" t="str">
            <v>Balzano</v>
          </cell>
          <cell r="I505" t="str">
            <v>12/09/2007</v>
          </cell>
          <cell r="J505" t="str">
            <v>itabalz@yahoo.it</v>
          </cell>
          <cell r="K505" t="str">
            <v>M</v>
          </cell>
          <cell r="L505">
            <v>15</v>
          </cell>
          <cell r="M505" t="str">
            <v>ILCA 6</v>
          </cell>
          <cell r="N505" t="str">
            <v>*** CENTRO SURF BRACCIANO ASD</v>
          </cell>
          <cell r="O505" t="str">
            <v>IV</v>
          </cell>
          <cell r="P505">
            <v>45291</v>
          </cell>
          <cell r="Q505">
            <v>16</v>
          </cell>
          <cell r="R505" t="str">
            <v>Under 17</v>
          </cell>
          <cell r="S505">
            <v>6</v>
          </cell>
          <cell r="T505">
            <v>0</v>
          </cell>
          <cell r="U505" t="str">
            <v>Club Velico Crotone ASD</v>
          </cell>
        </row>
        <row r="506">
          <cell r="C506" t="str">
            <v>Diana Sofia</v>
          </cell>
          <cell r="D506">
            <v>3139</v>
          </cell>
          <cell r="E506">
            <v>2893</v>
          </cell>
          <cell r="F506">
            <v>1234482</v>
          </cell>
          <cell r="G506" t="str">
            <v>Sofia</v>
          </cell>
          <cell r="H506" t="str">
            <v>Diana</v>
          </cell>
          <cell r="I506" t="str">
            <v>27/11/2005</v>
          </cell>
          <cell r="J506" t="str">
            <v>sofiadiana9096@gmail.com</v>
          </cell>
          <cell r="K506" t="str">
            <v>F</v>
          </cell>
          <cell r="L506">
            <v>17</v>
          </cell>
          <cell r="M506" t="str">
            <v>ILCA 4</v>
          </cell>
          <cell r="N506" t="str">
            <v>ASD MARVELIA</v>
          </cell>
          <cell r="O506" t="str">
            <v>XV</v>
          </cell>
          <cell r="P506">
            <v>45291</v>
          </cell>
          <cell r="Q506">
            <v>18</v>
          </cell>
          <cell r="R506" t="str">
            <v>Under 19</v>
          </cell>
          <cell r="S506">
            <v>15</v>
          </cell>
          <cell r="T506">
            <v>45304</v>
          </cell>
          <cell r="U506" t="str">
            <v>Marvelia SSD ARL</v>
          </cell>
        </row>
        <row r="507">
          <cell r="C507" t="str">
            <v>Locci Leonardo</v>
          </cell>
          <cell r="D507">
            <v>3141</v>
          </cell>
          <cell r="E507">
            <v>2895</v>
          </cell>
          <cell r="F507">
            <v>1087817</v>
          </cell>
          <cell r="G507" t="str">
            <v>Leonardo</v>
          </cell>
          <cell r="H507" t="str">
            <v>Locci</v>
          </cell>
          <cell r="I507" t="str">
            <v>09/03/2007</v>
          </cell>
          <cell r="J507" t="str">
            <v>superleolocci@gmail.com</v>
          </cell>
          <cell r="K507" t="str">
            <v>M</v>
          </cell>
          <cell r="L507">
            <v>15</v>
          </cell>
          <cell r="M507" t="str">
            <v>ILCA 6</v>
          </cell>
          <cell r="N507" t="str">
            <v>YACHT CLUB OLBIA ASD</v>
          </cell>
          <cell r="O507" t="str">
            <v>III</v>
          </cell>
          <cell r="P507">
            <v>45291</v>
          </cell>
          <cell r="Q507">
            <v>16</v>
          </cell>
          <cell r="R507" t="str">
            <v>Under 17</v>
          </cell>
          <cell r="S507">
            <v>3</v>
          </cell>
          <cell r="T507">
            <v>45065</v>
          </cell>
          <cell r="U507" t="str">
            <v>Yacht Club Olbia Assoc.Sport.Dilett</v>
          </cell>
        </row>
        <row r="508">
          <cell r="C508" t="str">
            <v>Balzano Francesco Guglielmo</v>
          </cell>
          <cell r="D508">
            <v>3145</v>
          </cell>
          <cell r="E508">
            <v>2899</v>
          </cell>
          <cell r="F508">
            <v>1026643</v>
          </cell>
          <cell r="G508" t="str">
            <v>Francesco Guglielmo</v>
          </cell>
          <cell r="H508" t="str">
            <v>Balzano</v>
          </cell>
          <cell r="I508" t="str">
            <v>04/04/2007</v>
          </cell>
          <cell r="J508" t="str">
            <v>francescoguglielmobalzano@gmail.com</v>
          </cell>
          <cell r="K508" t="str">
            <v>M</v>
          </cell>
          <cell r="L508">
            <v>15</v>
          </cell>
          <cell r="M508" t="str">
            <v>ILCA 4</v>
          </cell>
          <cell r="N508" t="str">
            <v>CLUB VELICO CROTONE ASD</v>
          </cell>
          <cell r="O508" t="str">
            <v>VI</v>
          </cell>
          <cell r="P508">
            <v>45291</v>
          </cell>
          <cell r="Q508">
            <v>16</v>
          </cell>
          <cell r="R508" t="str">
            <v>Under 17</v>
          </cell>
          <cell r="S508">
            <v>6</v>
          </cell>
          <cell r="T508">
            <v>45367</v>
          </cell>
          <cell r="U508" t="str">
            <v>Club Velico Crotone ASD</v>
          </cell>
        </row>
        <row r="509">
          <cell r="C509" t="str">
            <v>Riva Greta</v>
          </cell>
          <cell r="D509">
            <v>3149</v>
          </cell>
          <cell r="E509">
            <v>2902</v>
          </cell>
          <cell r="F509">
            <v>1198505</v>
          </cell>
          <cell r="G509" t="str">
            <v>Greta</v>
          </cell>
          <cell r="H509" t="str">
            <v>Riva</v>
          </cell>
          <cell r="I509" t="str">
            <v>08/01/2005</v>
          </cell>
          <cell r="J509" t="str">
            <v>gretariva0@gmail.com</v>
          </cell>
          <cell r="K509" t="str">
            <v>F</v>
          </cell>
          <cell r="L509">
            <v>18</v>
          </cell>
          <cell r="M509" t="str">
            <v>ILCA 4</v>
          </cell>
          <cell r="N509" t="str">
            <v>CIRCOLO NAUTICO ALBENGA - ASD</v>
          </cell>
          <cell r="O509" t="str">
            <v>I</v>
          </cell>
          <cell r="P509">
            <v>45291</v>
          </cell>
          <cell r="Q509">
            <v>18</v>
          </cell>
          <cell r="R509" t="str">
            <v>Under 19</v>
          </cell>
          <cell r="S509">
            <v>1</v>
          </cell>
          <cell r="T509">
            <v>45295</v>
          </cell>
          <cell r="U509" t="str">
            <v>C N Albenga Ass Sport Dil</v>
          </cell>
        </row>
        <row r="510">
          <cell r="C510" t="str">
            <v>Boccuni Tommaso</v>
          </cell>
          <cell r="D510">
            <v>3163</v>
          </cell>
          <cell r="E510">
            <v>2916</v>
          </cell>
          <cell r="F510">
            <v>892850</v>
          </cell>
          <cell r="G510" t="str">
            <v>Tommaso</v>
          </cell>
          <cell r="H510" t="str">
            <v>Boccuni</v>
          </cell>
          <cell r="I510" t="str">
            <v>18/11/2003</v>
          </cell>
          <cell r="J510" t="str">
            <v>boccunit@gmail.com</v>
          </cell>
          <cell r="K510" t="str">
            <v>M</v>
          </cell>
          <cell r="L510">
            <v>19</v>
          </cell>
          <cell r="M510" t="str">
            <v>ILCA 6</v>
          </cell>
          <cell r="N510" t="str">
            <v>FRAGLIA DELLA VELA DI MALCESINE ASD</v>
          </cell>
          <cell r="O510" t="str">
            <v>XIV</v>
          </cell>
          <cell r="P510">
            <v>45291</v>
          </cell>
          <cell r="Q510">
            <v>20</v>
          </cell>
          <cell r="R510" t="str">
            <v>Under 21</v>
          </cell>
          <cell r="S510">
            <v>14</v>
          </cell>
          <cell r="T510">
            <v>45065</v>
          </cell>
          <cell r="U510" t="str">
            <v>Fraglia V Malcesine Ass Sport Dil</v>
          </cell>
        </row>
        <row r="511">
          <cell r="C511" t="str">
            <v>Selden Matteo</v>
          </cell>
          <cell r="D511">
            <v>3164</v>
          </cell>
          <cell r="E511">
            <v>2917</v>
          </cell>
          <cell r="F511">
            <v>936442</v>
          </cell>
          <cell r="G511" t="str">
            <v>Matteo</v>
          </cell>
          <cell r="H511" t="str">
            <v>Selden</v>
          </cell>
          <cell r="I511" t="str">
            <v>08/05/2005</v>
          </cell>
          <cell r="J511" t="str">
            <v>m.selden@icloud.com</v>
          </cell>
          <cell r="K511" t="str">
            <v>M</v>
          </cell>
          <cell r="L511">
            <v>17</v>
          </cell>
          <cell r="M511" t="str">
            <v>ILCA 4</v>
          </cell>
          <cell r="N511" t="str">
            <v>ASD MARVELIA</v>
          </cell>
          <cell r="O511" t="str">
            <v>XV</v>
          </cell>
          <cell r="P511">
            <v>45291</v>
          </cell>
          <cell r="Q511">
            <v>18</v>
          </cell>
          <cell r="R511" t="str">
            <v>Under 19</v>
          </cell>
          <cell r="S511">
            <v>15</v>
          </cell>
          <cell r="T511">
            <v>45204</v>
          </cell>
          <cell r="U511" t="str">
            <v>Marvelia SSD ARL</v>
          </cell>
        </row>
        <row r="512">
          <cell r="C512" t="str">
            <v>Molla Alessandro</v>
          </cell>
          <cell r="D512">
            <v>3165</v>
          </cell>
          <cell r="E512">
            <v>2918</v>
          </cell>
          <cell r="F512">
            <v>528134</v>
          </cell>
          <cell r="G512" t="str">
            <v>Alessandro</v>
          </cell>
          <cell r="H512" t="str">
            <v>Molla</v>
          </cell>
          <cell r="I512" t="str">
            <v>10/02/1978</v>
          </cell>
          <cell r="J512" t="str">
            <v>ale.molla@icloud.com</v>
          </cell>
          <cell r="K512" t="str">
            <v>M</v>
          </cell>
          <cell r="L512">
            <v>45</v>
          </cell>
          <cell r="M512" t="str">
            <v>ILCA 7</v>
          </cell>
          <cell r="N512" t="str">
            <v>ASSOCIAZIONE VELICA ALTO VERBANO SOCIETÀ DILETTANTISTICA COOP. A R.L.</v>
          </cell>
          <cell r="O512" t="str">
            <v>XV</v>
          </cell>
          <cell r="P512">
            <v>45291</v>
          </cell>
          <cell r="Q512">
            <v>45</v>
          </cell>
          <cell r="R512" t="str">
            <v>Master</v>
          </cell>
          <cell r="S512">
            <v>15</v>
          </cell>
          <cell r="T512">
            <v>45388</v>
          </cell>
          <cell r="U512" t="str">
            <v>A.V. Alto Verbano Soc Dilet Coop</v>
          </cell>
        </row>
        <row r="513">
          <cell r="C513" t="str">
            <v>D'Ercole Luigi</v>
          </cell>
          <cell r="D513">
            <v>3166</v>
          </cell>
          <cell r="E513">
            <v>2919</v>
          </cell>
          <cell r="F513">
            <v>1035894</v>
          </cell>
          <cell r="G513" t="str">
            <v>Luigi</v>
          </cell>
          <cell r="H513" t="str">
            <v>D'Ercole</v>
          </cell>
          <cell r="I513" t="str">
            <v>19/03/2006</v>
          </cell>
          <cell r="J513" t="str">
            <v>archfra@libero.it</v>
          </cell>
          <cell r="K513" t="str">
            <v>M</v>
          </cell>
          <cell r="L513">
            <v>16</v>
          </cell>
          <cell r="M513" t="str">
            <v>ILCA 6</v>
          </cell>
          <cell r="N513" t="str">
            <v>ALTRO/OTHER</v>
          </cell>
          <cell r="P513">
            <v>45291</v>
          </cell>
          <cell r="Q513">
            <v>17</v>
          </cell>
          <cell r="R513" t="str">
            <v>Under 18</v>
          </cell>
          <cell r="S513">
            <v>8</v>
          </cell>
          <cell r="T513">
            <v>45310</v>
          </cell>
          <cell r="U513" t="str">
            <v>C d. V Gallipoli Ass Sport Dil</v>
          </cell>
        </row>
        <row r="514">
          <cell r="C514" t="str">
            <v>Ranieri Alisia</v>
          </cell>
          <cell r="D514">
            <v>3169</v>
          </cell>
          <cell r="E514">
            <v>2920</v>
          </cell>
          <cell r="F514">
            <v>1180254</v>
          </cell>
          <cell r="G514" t="str">
            <v>Alisia</v>
          </cell>
          <cell r="H514" t="str">
            <v>Ranieri</v>
          </cell>
          <cell r="I514" t="str">
            <v>21/09/2006</v>
          </cell>
          <cell r="J514" t="str">
            <v>alisia018@gmail.com</v>
          </cell>
          <cell r="K514" t="str">
            <v>F</v>
          </cell>
          <cell r="L514">
            <v>16</v>
          </cell>
          <cell r="M514" t="str">
            <v>ILCA 4</v>
          </cell>
          <cell r="N514" t="str">
            <v>GRUPPO DILETTANTISTICO VELA LNI ORTONA</v>
          </cell>
          <cell r="O514" t="str">
            <v>IX</v>
          </cell>
          <cell r="P514">
            <v>45291</v>
          </cell>
          <cell r="Q514">
            <v>17</v>
          </cell>
          <cell r="R514" t="str">
            <v>Under 18</v>
          </cell>
          <cell r="S514">
            <v>9</v>
          </cell>
          <cell r="T514">
            <v>45302</v>
          </cell>
          <cell r="U514" t="str">
            <v>GDV LNI Ortona</v>
          </cell>
        </row>
        <row r="515">
          <cell r="C515" t="str">
            <v>Visnovic Sofia</v>
          </cell>
          <cell r="D515">
            <v>3170</v>
          </cell>
          <cell r="E515">
            <v>2921</v>
          </cell>
          <cell r="F515">
            <v>1085615</v>
          </cell>
          <cell r="G515" t="str">
            <v>Sofia</v>
          </cell>
          <cell r="H515" t="str">
            <v>Visnovic</v>
          </cell>
          <cell r="I515" t="str">
            <v>23/03/2007</v>
          </cell>
          <cell r="J515" t="str">
            <v>sofivisno@gmail.com</v>
          </cell>
          <cell r="K515" t="str">
            <v>F</v>
          </cell>
          <cell r="L515">
            <v>15</v>
          </cell>
          <cell r="M515" t="str">
            <v>ILCA 6</v>
          </cell>
          <cell r="N515" t="str">
            <v>CIRCOLO DELLA VELA MUGGIA ASSOCIAZIONE DILETTANTISTICA</v>
          </cell>
          <cell r="O515" t="str">
            <v>XIII</v>
          </cell>
          <cell r="P515">
            <v>45291</v>
          </cell>
          <cell r="Q515">
            <v>16</v>
          </cell>
          <cell r="R515" t="str">
            <v>Under 17</v>
          </cell>
          <cell r="S515">
            <v>13</v>
          </cell>
          <cell r="T515">
            <v>45372</v>
          </cell>
          <cell r="U515" t="str">
            <v>Circolo Vela Muggia Ass Dilet</v>
          </cell>
        </row>
        <row r="516">
          <cell r="C516" t="str">
            <v>Fabi Marco</v>
          </cell>
          <cell r="D516">
            <v>3171</v>
          </cell>
          <cell r="E516">
            <v>2922</v>
          </cell>
          <cell r="F516">
            <v>1134180</v>
          </cell>
          <cell r="G516" t="str">
            <v>Marco</v>
          </cell>
          <cell r="H516" t="str">
            <v>Fabi</v>
          </cell>
          <cell r="I516">
            <v>39543</v>
          </cell>
          <cell r="J516" t="str">
            <v>marco08.sail@gmail.com</v>
          </cell>
          <cell r="K516" t="str">
            <v>M</v>
          </cell>
          <cell r="L516">
            <v>15</v>
          </cell>
          <cell r="M516" t="str">
            <v>ILCA 4</v>
          </cell>
          <cell r="N516" t="str">
            <v>CIRCOLO DELLA VELA MUGGIA ASSOCIAZIONE DILETTANTISTICA</v>
          </cell>
          <cell r="O516" t="str">
            <v>XIII</v>
          </cell>
          <cell r="P516">
            <v>45291</v>
          </cell>
          <cell r="Q516">
            <v>15</v>
          </cell>
          <cell r="R516" t="str">
            <v>Under 16</v>
          </cell>
          <cell r="S516">
            <v>13</v>
          </cell>
          <cell r="T516">
            <v>0</v>
          </cell>
          <cell r="U516" t="str">
            <v>Circolo Vela Muggia Ass Dilet</v>
          </cell>
        </row>
        <row r="517">
          <cell r="C517" t="str">
            <v>Triggiani Francesco</v>
          </cell>
          <cell r="D517">
            <v>3178</v>
          </cell>
          <cell r="E517">
            <v>2929</v>
          </cell>
          <cell r="F517">
            <v>1419519</v>
          </cell>
          <cell r="G517" t="str">
            <v>Francesco</v>
          </cell>
          <cell r="H517" t="str">
            <v>Triggiani</v>
          </cell>
          <cell r="I517" t="str">
            <v>20/03/1965</v>
          </cell>
          <cell r="J517" t="str">
            <v>kashinlife@gmail.com</v>
          </cell>
          <cell r="K517" t="str">
            <v>M</v>
          </cell>
          <cell r="L517">
            <v>58</v>
          </cell>
          <cell r="M517" t="str">
            <v>ILCA 7</v>
          </cell>
          <cell r="N517" t="str">
            <v>GRUPPO DILETTANTISTICO VELA LNI MONOPOLI</v>
          </cell>
          <cell r="O517" t="str">
            <v>VIII</v>
          </cell>
          <cell r="P517">
            <v>45291</v>
          </cell>
          <cell r="Q517">
            <v>58</v>
          </cell>
          <cell r="R517" t="str">
            <v>Gran Master</v>
          </cell>
          <cell r="S517">
            <v>8</v>
          </cell>
          <cell r="T517">
            <v>45206</v>
          </cell>
          <cell r="U517" t="str">
            <v>GDV LNI Monopoli</v>
          </cell>
        </row>
        <row r="518">
          <cell r="C518" t="str">
            <v>Di Tuoro Mario</v>
          </cell>
          <cell r="D518">
            <v>3181</v>
          </cell>
          <cell r="E518">
            <v>2932</v>
          </cell>
          <cell r="F518">
            <v>1206130</v>
          </cell>
          <cell r="G518" t="str">
            <v>Mario</v>
          </cell>
          <cell r="H518" t="str">
            <v>Di Tuoro</v>
          </cell>
          <cell r="I518" t="str">
            <v>04/04/2007</v>
          </cell>
          <cell r="J518" t="str">
            <v>12@12.it</v>
          </cell>
          <cell r="K518" t="str">
            <v>M</v>
          </cell>
          <cell r="L518">
            <v>15</v>
          </cell>
          <cell r="M518" t="str">
            <v>ILCA 4</v>
          </cell>
          <cell r="N518" t="str">
            <v>ASD NAUTICA PICENA</v>
          </cell>
          <cell r="O518" t="str">
            <v>X</v>
          </cell>
          <cell r="P518">
            <v>45291</v>
          </cell>
          <cell r="Q518">
            <v>16</v>
          </cell>
          <cell r="R518" t="str">
            <v>Under 17</v>
          </cell>
          <cell r="S518">
            <v>10</v>
          </cell>
          <cell r="T518">
            <v>45246</v>
          </cell>
          <cell r="U518" t="str">
            <v>ASD Nautica Picena</v>
          </cell>
        </row>
        <row r="519">
          <cell r="C519" t="str">
            <v>Cappella Tommaso</v>
          </cell>
          <cell r="D519">
            <v>3189</v>
          </cell>
          <cell r="E519">
            <v>2939</v>
          </cell>
          <cell r="F519">
            <v>1145451</v>
          </cell>
          <cell r="G519" t="str">
            <v>Tommaso</v>
          </cell>
          <cell r="H519" t="str">
            <v>Cappella</v>
          </cell>
          <cell r="I519" t="str">
            <v>16/08/2007</v>
          </cell>
          <cell r="J519" t="str">
            <v>tommasocappella95@gmail.com</v>
          </cell>
          <cell r="K519" t="str">
            <v>M</v>
          </cell>
          <cell r="L519">
            <v>15</v>
          </cell>
          <cell r="M519" t="str">
            <v>ILCA 7</v>
          </cell>
          <cell r="N519" t="str">
            <v>CLUB VELA PORTOCIVITANOVA ASSOCIAZIONE DILETTANTISTICA</v>
          </cell>
          <cell r="O519" t="str">
            <v>X</v>
          </cell>
          <cell r="P519">
            <v>45291</v>
          </cell>
          <cell r="Q519">
            <v>16</v>
          </cell>
          <cell r="R519" t="str">
            <v>Under 17</v>
          </cell>
          <cell r="S519">
            <v>10</v>
          </cell>
          <cell r="T519">
            <v>45133</v>
          </cell>
          <cell r="U519" t="str">
            <v>C.V.Portocivitanova Ass Dilet</v>
          </cell>
        </row>
        <row r="520">
          <cell r="C520" t="str">
            <v>Luciani Jacopo</v>
          </cell>
          <cell r="D520">
            <v>3190</v>
          </cell>
          <cell r="E520">
            <v>2940</v>
          </cell>
          <cell r="F520">
            <v>1256914</v>
          </cell>
          <cell r="G520" t="str">
            <v>Jacopo</v>
          </cell>
          <cell r="H520" t="str">
            <v>Luciani</v>
          </cell>
          <cell r="I520" t="str">
            <v>27/06/2005</v>
          </cell>
          <cell r="J520" t="str">
            <v>studiolegaleluciani@libero.it</v>
          </cell>
          <cell r="K520" t="str">
            <v>M</v>
          </cell>
          <cell r="L520">
            <v>17</v>
          </cell>
          <cell r="M520" t="str">
            <v>ILCA 6</v>
          </cell>
          <cell r="N520" t="str">
            <v>GRUPPO DILETTANTISTICO VELA LNI PORTO SAN GIORGIO</v>
          </cell>
          <cell r="O520" t="str">
            <v>X</v>
          </cell>
          <cell r="P520">
            <v>45291</v>
          </cell>
          <cell r="Q520">
            <v>18</v>
          </cell>
          <cell r="R520" t="str">
            <v>Under 19</v>
          </cell>
          <cell r="S520">
            <v>10</v>
          </cell>
          <cell r="T520">
            <v>45422</v>
          </cell>
          <cell r="U520" t="str">
            <v>GDV LNI Porto San Giorgio</v>
          </cell>
        </row>
        <row r="521">
          <cell r="C521" t="str">
            <v>Belletti Cecilia</v>
          </cell>
          <cell r="D521">
            <v>3191</v>
          </cell>
          <cell r="E521">
            <v>2941</v>
          </cell>
          <cell r="F521">
            <v>1021040</v>
          </cell>
          <cell r="G521" t="str">
            <v>Cecilia</v>
          </cell>
          <cell r="H521" t="str">
            <v>Belletti</v>
          </cell>
          <cell r="I521" t="str">
            <v>26/05/2006</v>
          </cell>
          <cell r="J521" t="str">
            <v>anna.moscillo2@gmail.com</v>
          </cell>
          <cell r="K521" t="str">
            <v>F</v>
          </cell>
          <cell r="L521">
            <v>16</v>
          </cell>
          <cell r="M521" t="str">
            <v>ILCA 6</v>
          </cell>
          <cell r="N521" t="str">
            <v>CLUB VELA PORTOCIVITANOVA ASSOCIAZIONE DILETTANTISTICA</v>
          </cell>
          <cell r="O521" t="str">
            <v>X</v>
          </cell>
          <cell r="P521">
            <v>45291</v>
          </cell>
          <cell r="Q521">
            <v>17</v>
          </cell>
          <cell r="R521" t="str">
            <v>Under 18</v>
          </cell>
          <cell r="S521">
            <v>10</v>
          </cell>
          <cell r="T521">
            <v>45066</v>
          </cell>
          <cell r="U521" t="str">
            <v>C.V.Portocivitanova Ass Dilet</v>
          </cell>
        </row>
        <row r="522">
          <cell r="C522" t="str">
            <v>Forino Lorenzo</v>
          </cell>
          <cell r="D522">
            <v>3192</v>
          </cell>
          <cell r="E522">
            <v>2942</v>
          </cell>
          <cell r="F522">
            <v>1349695</v>
          </cell>
          <cell r="G522" t="str">
            <v>Lorenzo</v>
          </cell>
          <cell r="H522" t="str">
            <v>Forino</v>
          </cell>
          <cell r="I522" t="str">
            <v>05/12/2005</v>
          </cell>
          <cell r="J522" t="str">
            <v>pascalemarierenee70@yahoo.it</v>
          </cell>
          <cell r="K522" t="str">
            <v>M</v>
          </cell>
          <cell r="L522">
            <v>17</v>
          </cell>
          <cell r="M522" t="str">
            <v>ILCA 7</v>
          </cell>
          <cell r="N522" t="str">
            <v>ASSOCIAZIONE VELICA CIVITAVECCHIA ASD</v>
          </cell>
          <cell r="O522" t="str">
            <v>IV</v>
          </cell>
          <cell r="P522">
            <v>45291</v>
          </cell>
          <cell r="Q522">
            <v>18</v>
          </cell>
          <cell r="R522" t="str">
            <v>Under 19</v>
          </cell>
          <cell r="S522">
            <v>4</v>
          </cell>
          <cell r="T522">
            <v>45138</v>
          </cell>
          <cell r="U522" t="str">
            <v>Assoc Velica Civitavecchia ASD</v>
          </cell>
        </row>
        <row r="523">
          <cell r="C523" t="str">
            <v>Pierdomenico Luca</v>
          </cell>
          <cell r="D523">
            <v>3193</v>
          </cell>
          <cell r="E523">
            <v>2943</v>
          </cell>
          <cell r="F523">
            <v>156275</v>
          </cell>
          <cell r="G523" t="str">
            <v>Luca</v>
          </cell>
          <cell r="H523" t="str">
            <v>Pierdomenico</v>
          </cell>
          <cell r="I523">
            <v>28114</v>
          </cell>
          <cell r="J523" t="str">
            <v>Lucapierd@hotmail.com</v>
          </cell>
          <cell r="K523" t="str">
            <v>M</v>
          </cell>
          <cell r="L523">
            <v>46</v>
          </cell>
          <cell r="M523" t="str">
            <v>ILCA 7</v>
          </cell>
          <cell r="N523" t="str">
            <v>CLUB VELA PORTOCIVITANOVA ASSOCIAZIONE DILETTANTISTICA</v>
          </cell>
          <cell r="O523" t="str">
            <v>X</v>
          </cell>
          <cell r="P523">
            <v>45291</v>
          </cell>
          <cell r="Q523">
            <v>47</v>
          </cell>
          <cell r="R523" t="str">
            <v>Master</v>
          </cell>
          <cell r="S523">
            <v>10</v>
          </cell>
          <cell r="T523">
            <v>45405</v>
          </cell>
          <cell r="U523" t="str">
            <v>C.V.Portocivitanova Ass Dilet</v>
          </cell>
        </row>
        <row r="524">
          <cell r="C524" t="str">
            <v>Salvo Paolo</v>
          </cell>
          <cell r="D524">
            <v>3195</v>
          </cell>
          <cell r="E524">
            <v>2945</v>
          </cell>
          <cell r="F524">
            <v>1146459</v>
          </cell>
          <cell r="G524" t="str">
            <v>Paolo</v>
          </cell>
          <cell r="H524" t="str">
            <v>Salvo</v>
          </cell>
          <cell r="I524" t="str">
            <v>24/02/2008</v>
          </cell>
          <cell r="J524" t="str">
            <v>paolocvk@gmail.com</v>
          </cell>
          <cell r="K524" t="str">
            <v>M</v>
          </cell>
          <cell r="L524">
            <v>14</v>
          </cell>
          <cell r="M524" t="str">
            <v>ILCA 4</v>
          </cell>
          <cell r="N524" t="str">
            <v>CIRCOLO VELICO KAUCANA ASD</v>
          </cell>
          <cell r="O524" t="str">
            <v>VII</v>
          </cell>
          <cell r="P524">
            <v>45291</v>
          </cell>
          <cell r="Q524">
            <v>15</v>
          </cell>
          <cell r="R524" t="str">
            <v>Under 16</v>
          </cell>
          <cell r="S524">
            <v>7</v>
          </cell>
          <cell r="T524">
            <v>45316</v>
          </cell>
          <cell r="U524" t="str">
            <v>C V KaucanaAss Sport Dil</v>
          </cell>
        </row>
        <row r="525">
          <cell r="C525" t="str">
            <v>Falco Edoardo</v>
          </cell>
          <cell r="D525">
            <v>3197</v>
          </cell>
          <cell r="E525">
            <v>2947</v>
          </cell>
          <cell r="F525">
            <v>1148523</v>
          </cell>
          <cell r="G525" t="str">
            <v>Edoardo</v>
          </cell>
          <cell r="H525" t="str">
            <v>Falco</v>
          </cell>
          <cell r="I525" t="str">
            <v>02/09/2006</v>
          </cell>
          <cell r="J525" t="str">
            <v>lorenzo_falco@fastwebnet.it</v>
          </cell>
          <cell r="K525" t="str">
            <v>M</v>
          </cell>
          <cell r="L525">
            <v>16</v>
          </cell>
          <cell r="M525" t="str">
            <v>ILCA 6</v>
          </cell>
          <cell r="N525" t="str">
            <v>CLUB VELA PORTOCIVITANOVA ASSOCIAZIONE DILETTANTISTICA</v>
          </cell>
          <cell r="O525" t="str">
            <v>X</v>
          </cell>
          <cell r="P525">
            <v>45291</v>
          </cell>
          <cell r="Q525">
            <v>17</v>
          </cell>
          <cell r="R525" t="str">
            <v>Under 18</v>
          </cell>
          <cell r="S525">
            <v>10</v>
          </cell>
          <cell r="T525">
            <v>45304</v>
          </cell>
          <cell r="U525" t="str">
            <v>C.V.Portocivitanova Ass Dilet</v>
          </cell>
        </row>
        <row r="526">
          <cell r="C526" t="str">
            <v>Onofri Bianchini Filippo</v>
          </cell>
          <cell r="D526">
            <v>3198</v>
          </cell>
          <cell r="E526">
            <v>2948</v>
          </cell>
          <cell r="F526">
            <v>1235633</v>
          </cell>
          <cell r="G526" t="str">
            <v>Filippo</v>
          </cell>
          <cell r="H526" t="str">
            <v>Onofri Bianchini</v>
          </cell>
          <cell r="I526" t="str">
            <v>28/12/2006</v>
          </cell>
          <cell r="J526" t="str">
            <v>filippoonofribianchini@gmail.com</v>
          </cell>
          <cell r="K526" t="str">
            <v>M</v>
          </cell>
          <cell r="L526">
            <v>16</v>
          </cell>
          <cell r="M526" t="str">
            <v>ILCA 4</v>
          </cell>
          <cell r="N526" t="str">
            <v>ALTRO/OTHER</v>
          </cell>
          <cell r="P526">
            <v>45291</v>
          </cell>
          <cell r="Q526">
            <v>17</v>
          </cell>
          <cell r="R526" t="str">
            <v>Under 18</v>
          </cell>
          <cell r="S526">
            <v>10</v>
          </cell>
          <cell r="T526">
            <v>45205</v>
          </cell>
          <cell r="U526" t="str">
            <v>C.V.Portocivitanova Ass Dilet</v>
          </cell>
        </row>
        <row r="527">
          <cell r="C527" t="str">
            <v>Marchetti Lorenzo</v>
          </cell>
          <cell r="D527">
            <v>3204</v>
          </cell>
          <cell r="E527">
            <v>2953</v>
          </cell>
          <cell r="F527">
            <v>556034</v>
          </cell>
          <cell r="G527" t="str">
            <v>Lorenzo</v>
          </cell>
          <cell r="H527" t="str">
            <v>Marchetti</v>
          </cell>
          <cell r="I527" t="str">
            <v>28/02/1976</v>
          </cell>
          <cell r="J527" t="str">
            <v>lorenzo.marchetti@studioassociatodms.com</v>
          </cell>
          <cell r="K527" t="str">
            <v>M</v>
          </cell>
          <cell r="L527">
            <v>46</v>
          </cell>
          <cell r="M527" t="str">
            <v>ILCA 7</v>
          </cell>
          <cell r="N527" t="str">
            <v>CIRCOLO NAUTICO LIVORNO ASD</v>
          </cell>
          <cell r="O527" t="str">
            <v>II</v>
          </cell>
          <cell r="P527">
            <v>45291</v>
          </cell>
          <cell r="Q527">
            <v>47</v>
          </cell>
          <cell r="R527" t="str">
            <v>Master</v>
          </cell>
          <cell r="S527">
            <v>2</v>
          </cell>
          <cell r="T527">
            <v>45175</v>
          </cell>
          <cell r="U527" t="str">
            <v>Circ Nautico Livorno Ass SportDil</v>
          </cell>
        </row>
        <row r="528">
          <cell r="C528" t="str">
            <v>Montanari Diego</v>
          </cell>
          <cell r="D528">
            <v>3213</v>
          </cell>
          <cell r="E528">
            <v>2962</v>
          </cell>
          <cell r="F528">
            <v>1261647</v>
          </cell>
          <cell r="G528" t="str">
            <v>Diego</v>
          </cell>
          <cell r="H528" t="str">
            <v>Montanari</v>
          </cell>
          <cell r="I528" t="str">
            <v>14/02/2007</v>
          </cell>
          <cell r="J528" t="str">
            <v>mich.monta@gmail.com</v>
          </cell>
          <cell r="K528" t="str">
            <v>M</v>
          </cell>
          <cell r="L528">
            <v>16</v>
          </cell>
          <cell r="M528" t="str">
            <v>ILCA 4</v>
          </cell>
          <cell r="N528" t="str">
            <v>ALTRO/OTHER</v>
          </cell>
          <cell r="P528">
            <v>45291</v>
          </cell>
          <cell r="Q528">
            <v>16</v>
          </cell>
          <cell r="R528" t="str">
            <v>Under 17</v>
          </cell>
          <cell r="S528">
            <v>11</v>
          </cell>
          <cell r="T528">
            <v>45208</v>
          </cell>
          <cell r="U528" t="str">
            <v>C V Punta Marina Ass Sport Dil</v>
          </cell>
        </row>
        <row r="529">
          <cell r="C529" t="str">
            <v>Giulianelli Rosa</v>
          </cell>
          <cell r="D529">
            <v>3214</v>
          </cell>
          <cell r="E529">
            <v>2963</v>
          </cell>
          <cell r="F529">
            <v>1359291</v>
          </cell>
          <cell r="G529" t="str">
            <v>Rosa</v>
          </cell>
          <cell r="H529" t="str">
            <v>Giulianelli</v>
          </cell>
          <cell r="I529">
            <v>38252</v>
          </cell>
          <cell r="J529" t="str">
            <v>babsmartelli21@gmail.com</v>
          </cell>
          <cell r="K529" t="str">
            <v>F</v>
          </cell>
          <cell r="L529">
            <v>18</v>
          </cell>
          <cell r="M529" t="str">
            <v>ILCA 6</v>
          </cell>
          <cell r="N529" t="str">
            <v>ALTRO/OTHER</v>
          </cell>
          <cell r="O529">
            <v>11</v>
          </cell>
          <cell r="P529">
            <v>45291</v>
          </cell>
          <cell r="Q529">
            <v>19</v>
          </cell>
          <cell r="R529" t="str">
            <v>Under 21</v>
          </cell>
          <cell r="S529">
            <v>11</v>
          </cell>
          <cell r="T529">
            <v>45364</v>
          </cell>
          <cell r="U529" t="str">
            <v>Club Nautico Rimini Assoc Dilett</v>
          </cell>
        </row>
        <row r="530">
          <cell r="C530" t="str">
            <v>Pasquini Marco</v>
          </cell>
          <cell r="D530">
            <v>10103</v>
          </cell>
          <cell r="E530">
            <v>2967</v>
          </cell>
          <cell r="F530">
            <v>109409</v>
          </cell>
          <cell r="G530" t="str">
            <v>Marco</v>
          </cell>
          <cell r="H530" t="str">
            <v>Pasquini</v>
          </cell>
          <cell r="I530">
            <v>26465</v>
          </cell>
          <cell r="J530" t="str">
            <v>marco.pas@libero.it</v>
          </cell>
          <cell r="K530" t="str">
            <v>M</v>
          </cell>
          <cell r="L530">
            <v>50</v>
          </cell>
          <cell r="M530" t="str">
            <v>ILCA 7</v>
          </cell>
          <cell r="N530" t="str">
            <v>GRUPPO DILETTANTISTICO VELA LNI OSTIA</v>
          </cell>
          <cell r="O530" t="str">
            <v>IV</v>
          </cell>
          <cell r="P530">
            <v>45291</v>
          </cell>
          <cell r="Q530">
            <v>51</v>
          </cell>
          <cell r="R530" t="str">
            <v>Master</v>
          </cell>
          <cell r="S530">
            <v>4</v>
          </cell>
          <cell r="T530">
            <v>45076</v>
          </cell>
          <cell r="U530" t="str">
            <v>GDV LNI Ostia</v>
          </cell>
        </row>
        <row r="531">
          <cell r="C531" t="str">
            <v>Curcio Costanza</v>
          </cell>
          <cell r="D531">
            <v>10104</v>
          </cell>
          <cell r="E531">
            <v>2968</v>
          </cell>
          <cell r="F531">
            <v>1064295</v>
          </cell>
          <cell r="G531" t="str">
            <v>Costanza</v>
          </cell>
          <cell r="H531" t="str">
            <v>Curcio</v>
          </cell>
          <cell r="I531" t="str">
            <v>28/05/2005</v>
          </cell>
          <cell r="J531" t="str">
            <v>costanzacurcio7568@gmail.com</v>
          </cell>
          <cell r="K531" t="str">
            <v>F</v>
          </cell>
          <cell r="L531">
            <v>17</v>
          </cell>
          <cell r="M531" t="str">
            <v>ILCA 4</v>
          </cell>
          <cell r="N531" t="str">
            <v>CIRCOLO NAUTICO ILVA ASD</v>
          </cell>
          <cell r="O531" t="str">
            <v>I</v>
          </cell>
          <cell r="P531">
            <v>45291</v>
          </cell>
          <cell r="Q531">
            <v>18</v>
          </cell>
          <cell r="R531" t="str">
            <v>Under 19</v>
          </cell>
          <cell r="S531">
            <v>1</v>
          </cell>
          <cell r="T531">
            <v>0</v>
          </cell>
          <cell r="U531" t="str">
            <v>Circolo Nautico Ilva ASD</v>
          </cell>
        </row>
        <row r="532">
          <cell r="C532" t="str">
            <v>Tanduo Matteo</v>
          </cell>
          <cell r="D532">
            <v>10105</v>
          </cell>
          <cell r="E532">
            <v>2969</v>
          </cell>
          <cell r="F532">
            <v>1076255</v>
          </cell>
          <cell r="G532" t="str">
            <v>Matteo</v>
          </cell>
          <cell r="H532" t="str">
            <v>Tanduo</v>
          </cell>
          <cell r="I532" t="str">
            <v>29/05/2006</v>
          </cell>
          <cell r="J532" t="str">
            <v>matteo.tanduo@gmail.com</v>
          </cell>
          <cell r="K532" t="str">
            <v>M</v>
          </cell>
          <cell r="L532">
            <v>16</v>
          </cell>
          <cell r="M532" t="str">
            <v>ILCA 4</v>
          </cell>
          <cell r="N532" t="str">
            <v>ASD CIRCOLO DELLA VELA MESTRE</v>
          </cell>
          <cell r="O532" t="str">
            <v>XII</v>
          </cell>
          <cell r="P532">
            <v>45291</v>
          </cell>
          <cell r="Q532">
            <v>17</v>
          </cell>
          <cell r="R532" t="str">
            <v>Under 18</v>
          </cell>
          <cell r="S532">
            <v>12</v>
          </cell>
          <cell r="T532">
            <v>45190</v>
          </cell>
          <cell r="U532" t="str">
            <v>Circolo della Vela Mestre Assoc Sport.di</v>
          </cell>
        </row>
        <row r="533">
          <cell r="C533" t="str">
            <v>Angiolini Marco</v>
          </cell>
          <cell r="D533">
            <v>10119</v>
          </cell>
          <cell r="E533">
            <v>2982</v>
          </cell>
          <cell r="F533">
            <v>834729</v>
          </cell>
          <cell r="G533" t="str">
            <v>Marco</v>
          </cell>
          <cell r="H533" t="str">
            <v>Angiolini</v>
          </cell>
          <cell r="I533" t="str">
            <v>27/02/1967</v>
          </cell>
          <cell r="J533" t="str">
            <v>marco@mastitalia.it</v>
          </cell>
          <cell r="K533" t="str">
            <v>M</v>
          </cell>
          <cell r="L533">
            <v>56</v>
          </cell>
          <cell r="M533" t="str">
            <v>ILCA 7</v>
          </cell>
          <cell r="N533" t="str">
            <v>ASSOCIAZIONE VELICA SENIGALLIA ASD</v>
          </cell>
          <cell r="O533" t="str">
            <v>X</v>
          </cell>
          <cell r="P533">
            <v>45291</v>
          </cell>
          <cell r="Q533">
            <v>56</v>
          </cell>
          <cell r="R533" t="str">
            <v>Gran Master</v>
          </cell>
          <cell r="S533">
            <v>10</v>
          </cell>
          <cell r="T533">
            <v>0</v>
          </cell>
          <cell r="U533" t="str">
            <v>AssVelica Senigallia AssSportDil</v>
          </cell>
        </row>
        <row r="534">
          <cell r="C534" t="str">
            <v>Sutera Vittorio</v>
          </cell>
          <cell r="D534">
            <v>10120</v>
          </cell>
          <cell r="E534">
            <v>2983</v>
          </cell>
          <cell r="F534">
            <v>570777</v>
          </cell>
          <cell r="G534" t="str">
            <v>Vittorio</v>
          </cell>
          <cell r="H534" t="str">
            <v>Sutera</v>
          </cell>
          <cell r="I534" t="str">
            <v>23/04/1983</v>
          </cell>
          <cell r="J534" t="str">
            <v>vittoriosutera@gmail.com</v>
          </cell>
          <cell r="K534" t="str">
            <v>M</v>
          </cell>
          <cell r="L534">
            <v>39</v>
          </cell>
          <cell r="M534" t="str">
            <v>ILCA 6</v>
          </cell>
          <cell r="N534" t="str">
            <v>CIRCOLO VELICO SFERRACAVALLO</v>
          </cell>
          <cell r="O534" t="str">
            <v>VII</v>
          </cell>
          <cell r="P534">
            <v>45291</v>
          </cell>
          <cell r="Q534">
            <v>40</v>
          </cell>
          <cell r="R534" t="str">
            <v>Apprendista</v>
          </cell>
          <cell r="S534">
            <v>7</v>
          </cell>
          <cell r="T534">
            <v>45310</v>
          </cell>
          <cell r="U534" t="str">
            <v>Circolo Velico Sferracavallo SSD ARL</v>
          </cell>
        </row>
        <row r="535">
          <cell r="C535" t="str">
            <v>Lo Piccolo Rosario</v>
          </cell>
          <cell r="D535">
            <v>10127</v>
          </cell>
          <cell r="E535">
            <v>2990</v>
          </cell>
          <cell r="F535">
            <v>392052</v>
          </cell>
          <cell r="G535" t="str">
            <v>Rosario</v>
          </cell>
          <cell r="H535" t="str">
            <v>Lo Piccolo</v>
          </cell>
          <cell r="I535" t="str">
            <v>12/05/1969</v>
          </cell>
          <cell r="J535" t="str">
            <v>archrosariolopiccolo@gmail.com</v>
          </cell>
          <cell r="K535" t="str">
            <v>M</v>
          </cell>
          <cell r="L535">
            <v>53</v>
          </cell>
          <cell r="M535" t="str">
            <v>ILCA 6</v>
          </cell>
          <cell r="N535" t="str">
            <v>CIRCOLO DELLA VELA SICILIA - ASD</v>
          </cell>
          <cell r="O535" t="str">
            <v>VII</v>
          </cell>
          <cell r="P535">
            <v>45291</v>
          </cell>
          <cell r="Q535">
            <v>54</v>
          </cell>
          <cell r="R535" t="str">
            <v>Master</v>
          </cell>
          <cell r="S535">
            <v>7</v>
          </cell>
          <cell r="T535">
            <v>45321</v>
          </cell>
          <cell r="U535" t="str">
            <v xml:space="preserve">Circolo Vela Sicilia </v>
          </cell>
        </row>
        <row r="536">
          <cell r="C536" t="str">
            <v>Bogni Edoardo</v>
          </cell>
          <cell r="D536">
            <v>10128</v>
          </cell>
          <cell r="E536">
            <v>2991</v>
          </cell>
          <cell r="F536">
            <v>1032733</v>
          </cell>
          <cell r="G536" t="str">
            <v>Edoardo</v>
          </cell>
          <cell r="H536" t="str">
            <v>Bogni</v>
          </cell>
          <cell r="I536" t="str">
            <v>20/08/2007</v>
          </cell>
          <cell r="J536" t="str">
            <v>edobogn@gmail.com</v>
          </cell>
          <cell r="K536" t="str">
            <v>M</v>
          </cell>
          <cell r="L536">
            <v>15</v>
          </cell>
          <cell r="M536" t="str">
            <v>ILCA 6</v>
          </cell>
          <cell r="N536" t="str">
            <v>ASSOCIAZIONE VELICA ALTO VERBANO SOCIETÀ DILETTANTISTICA COOP. A R.L.</v>
          </cell>
          <cell r="O536" t="str">
            <v>XV</v>
          </cell>
          <cell r="P536">
            <v>45291</v>
          </cell>
          <cell r="Q536">
            <v>16</v>
          </cell>
          <cell r="R536" t="str">
            <v>Under 17</v>
          </cell>
          <cell r="S536">
            <v>15</v>
          </cell>
          <cell r="T536">
            <v>45155</v>
          </cell>
          <cell r="U536" t="str">
            <v>A.V. Alto Verbano Soc Dilet Coop</v>
          </cell>
        </row>
        <row r="537">
          <cell r="C537" t="str">
            <v>Passoni Eva</v>
          </cell>
          <cell r="D537">
            <v>10129</v>
          </cell>
          <cell r="E537">
            <v>2992</v>
          </cell>
          <cell r="F537">
            <v>977499</v>
          </cell>
          <cell r="G537" t="str">
            <v>Eva</v>
          </cell>
          <cell r="H537" t="str">
            <v>Passoni</v>
          </cell>
          <cell r="I537" t="str">
            <v>03/11/2005</v>
          </cell>
          <cell r="J537" t="str">
            <v>enricopassoni@firstfour.eu</v>
          </cell>
          <cell r="K537" t="str">
            <v>F</v>
          </cell>
          <cell r="L537">
            <v>17</v>
          </cell>
          <cell r="M537" t="str">
            <v>ILCA 4</v>
          </cell>
          <cell r="N537" t="str">
            <v>CIRCOLO DELLA VELA DI ROMA - ASD</v>
          </cell>
          <cell r="O537" t="str">
            <v>IV</v>
          </cell>
          <cell r="P537">
            <v>45291</v>
          </cell>
          <cell r="Q537">
            <v>18</v>
          </cell>
          <cell r="R537" t="str">
            <v>Under 19</v>
          </cell>
          <cell r="S537">
            <v>4</v>
          </cell>
          <cell r="T537">
            <v>45349</v>
          </cell>
          <cell r="U537" t="str">
            <v xml:space="preserve">CdV Roma </v>
          </cell>
        </row>
        <row r="538">
          <cell r="C538" t="str">
            <v>Chiaravalle Margherita</v>
          </cell>
          <cell r="D538">
            <v>10132</v>
          </cell>
          <cell r="E538">
            <v>2995</v>
          </cell>
          <cell r="F538">
            <v>1301105</v>
          </cell>
          <cell r="G538" t="str">
            <v>Margherita</v>
          </cell>
          <cell r="H538" t="str">
            <v>Chiaravalle</v>
          </cell>
          <cell r="I538" t="str">
            <v>17/10/2005</v>
          </cell>
          <cell r="J538" t="str">
            <v>lucianadelf@gmail.com</v>
          </cell>
          <cell r="K538" t="str">
            <v>F</v>
          </cell>
          <cell r="L538">
            <v>17</v>
          </cell>
          <cell r="M538" t="str">
            <v>ILCA 6</v>
          </cell>
          <cell r="N538" t="str">
            <v>ASSOCIAZIONE VELICA ALTO VERBANO SOCIETÀ DILETTANTISTICA COOP. A R.L.</v>
          </cell>
          <cell r="O538" t="str">
            <v>XV</v>
          </cell>
          <cell r="P538">
            <v>45291</v>
          </cell>
          <cell r="Q538">
            <v>18</v>
          </cell>
          <cell r="R538" t="str">
            <v>Under 19</v>
          </cell>
          <cell r="S538">
            <v>15</v>
          </cell>
          <cell r="T538">
            <v>45216</v>
          </cell>
          <cell r="U538" t="str">
            <v>A.V. Alto Verbano Soc Dilet Coop</v>
          </cell>
        </row>
        <row r="539">
          <cell r="C539" t="str">
            <v>Lutricusi Lorenzo</v>
          </cell>
          <cell r="D539">
            <v>10144</v>
          </cell>
          <cell r="E539">
            <v>3000</v>
          </cell>
          <cell r="F539">
            <v>1095737</v>
          </cell>
          <cell r="G539" t="str">
            <v>Lorenzo</v>
          </cell>
          <cell r="H539" t="str">
            <v>Lutricusi</v>
          </cell>
          <cell r="I539" t="str">
            <v>21/02/2006</v>
          </cell>
          <cell r="J539" t="str">
            <v>lutricusi@alice.it</v>
          </cell>
          <cell r="K539" t="str">
            <v>M</v>
          </cell>
          <cell r="L539">
            <v>16</v>
          </cell>
          <cell r="M539" t="str">
            <v>ILCA 7</v>
          </cell>
          <cell r="N539" t="str">
            <v>*** CIRCOLO NAUTICO MONTE DI PROCIDA ASD</v>
          </cell>
          <cell r="O539" t="str">
            <v>V</v>
          </cell>
          <cell r="P539">
            <v>45291</v>
          </cell>
          <cell r="Q539">
            <v>17</v>
          </cell>
          <cell r="R539" t="str">
            <v>Under 18</v>
          </cell>
          <cell r="S539">
            <v>5</v>
          </cell>
          <cell r="T539">
            <v>45296</v>
          </cell>
          <cell r="U539" t="str">
            <v>CN Monte Procida Ass Sport Dil</v>
          </cell>
        </row>
        <row r="540">
          <cell r="C540" t="str">
            <v>De Felice Manuel</v>
          </cell>
          <cell r="D540">
            <v>10150</v>
          </cell>
          <cell r="E540">
            <v>3005</v>
          </cell>
          <cell r="F540">
            <v>1095373</v>
          </cell>
          <cell r="G540" t="str">
            <v>Manuel</v>
          </cell>
          <cell r="H540" t="str">
            <v>De Felice</v>
          </cell>
          <cell r="I540" t="str">
            <v>04/02/2006</v>
          </cell>
          <cell r="J540" t="str">
            <v>enzodefelice@libero.it</v>
          </cell>
          <cell r="K540" t="str">
            <v>M</v>
          </cell>
          <cell r="L540">
            <v>17</v>
          </cell>
          <cell r="M540" t="str">
            <v>ILCA 6</v>
          </cell>
          <cell r="N540" t="str">
            <v>*** CIRCOLO NAUTICO MONTE DI PROCIDA ASD</v>
          </cell>
          <cell r="O540" t="str">
            <v>V</v>
          </cell>
          <cell r="P540">
            <v>45291</v>
          </cell>
          <cell r="Q540">
            <v>17</v>
          </cell>
          <cell r="R540" t="str">
            <v>Under 18</v>
          </cell>
          <cell r="S540">
            <v>5</v>
          </cell>
          <cell r="T540">
            <v>45296</v>
          </cell>
          <cell r="U540" t="str">
            <v>CN Monte Procida Ass Sport Dil</v>
          </cell>
        </row>
        <row r="541">
          <cell r="C541" t="str">
            <v>Caracciolo Ginevra</v>
          </cell>
          <cell r="D541">
            <v>10151</v>
          </cell>
          <cell r="E541">
            <v>3006</v>
          </cell>
          <cell r="F541">
            <v>1077993</v>
          </cell>
          <cell r="G541" t="str">
            <v>Ginevra</v>
          </cell>
          <cell r="H541" t="str">
            <v>Caracciolo</v>
          </cell>
          <cell r="I541" t="str">
            <v>16/05/2006</v>
          </cell>
          <cell r="J541" t="str">
            <v>caragin06@gmail.com</v>
          </cell>
          <cell r="K541" t="str">
            <v>F</v>
          </cell>
          <cell r="L541">
            <v>16</v>
          </cell>
          <cell r="M541" t="str">
            <v>ILCA 6</v>
          </cell>
          <cell r="N541" t="str">
            <v>GRUPPO DILETTANTISTICO VELA LNI NAPOLI</v>
          </cell>
          <cell r="O541" t="str">
            <v>V</v>
          </cell>
          <cell r="P541">
            <v>45291</v>
          </cell>
          <cell r="Q541">
            <v>17</v>
          </cell>
          <cell r="R541" t="str">
            <v>Under 18</v>
          </cell>
          <cell r="S541">
            <v>5</v>
          </cell>
          <cell r="T541">
            <v>45304</v>
          </cell>
          <cell r="U541" t="str">
            <v>GDV LNI Napoli</v>
          </cell>
        </row>
        <row r="542">
          <cell r="C542" t="str">
            <v>Vignozzi Edoardo</v>
          </cell>
          <cell r="D542">
            <v>10152</v>
          </cell>
          <cell r="E542">
            <v>3007</v>
          </cell>
          <cell r="F542">
            <v>1088781</v>
          </cell>
          <cell r="G542" t="str">
            <v>Edoardo</v>
          </cell>
          <cell r="H542" t="str">
            <v>Vignozzi</v>
          </cell>
          <cell r="I542" t="str">
            <v>01/07/2008</v>
          </cell>
          <cell r="J542" t="str">
            <v>sabrina.paole@gmail.com</v>
          </cell>
          <cell r="K542" t="str">
            <v>M</v>
          </cell>
          <cell r="L542">
            <v>14</v>
          </cell>
          <cell r="M542" t="str">
            <v>ILCA 6</v>
          </cell>
          <cell r="N542" t="str">
            <v>GRUPPO DILETTANTISTICO VELA LNI FOLLONICA</v>
          </cell>
          <cell r="O542" t="str">
            <v>II</v>
          </cell>
          <cell r="P542">
            <v>45291</v>
          </cell>
          <cell r="Q542">
            <v>15</v>
          </cell>
          <cell r="R542" t="str">
            <v>Under 16</v>
          </cell>
          <cell r="S542">
            <v>2</v>
          </cell>
          <cell r="T542">
            <v>45194</v>
          </cell>
          <cell r="U542" t="str">
            <v>GDV LNI Follonica</v>
          </cell>
        </row>
        <row r="543">
          <cell r="C543" t="str">
            <v>Paliotto Mario</v>
          </cell>
          <cell r="D543">
            <v>10153</v>
          </cell>
          <cell r="E543">
            <v>3008</v>
          </cell>
          <cell r="F543">
            <v>1198191</v>
          </cell>
          <cell r="G543" t="str">
            <v>Mario</v>
          </cell>
          <cell r="H543" t="str">
            <v>Paliotto</v>
          </cell>
          <cell r="I543" t="str">
            <v>06/06/2006</v>
          </cell>
          <cell r="J543" t="str">
            <v>Mariopaljunior@gmail.com</v>
          </cell>
          <cell r="K543" t="str">
            <v>M</v>
          </cell>
          <cell r="L543">
            <v>16</v>
          </cell>
          <cell r="M543" t="str">
            <v>ILCA 6</v>
          </cell>
          <cell r="N543" t="str">
            <v>REALE Y.C.CANOTTIERI SAVOIA ASS.SPORT.DIL.</v>
          </cell>
          <cell r="O543" t="str">
            <v>V</v>
          </cell>
          <cell r="P543">
            <v>45291</v>
          </cell>
          <cell r="Q543">
            <v>17</v>
          </cell>
          <cell r="R543" t="str">
            <v>Under 18</v>
          </cell>
          <cell r="S543">
            <v>5</v>
          </cell>
          <cell r="T543">
            <v>45279</v>
          </cell>
          <cell r="U543" t="str">
            <v>Reale Y.C.C.Savoia ASD</v>
          </cell>
        </row>
        <row r="544">
          <cell r="C544" t="str">
            <v>D'Apice Andrea</v>
          </cell>
          <cell r="D544">
            <v>10154</v>
          </cell>
          <cell r="E544">
            <v>3009</v>
          </cell>
          <cell r="F544">
            <v>1043346</v>
          </cell>
          <cell r="G544" t="str">
            <v>Andrea</v>
          </cell>
          <cell r="H544" t="str">
            <v>D'Apice</v>
          </cell>
          <cell r="I544" t="str">
            <v>19/09/2005</v>
          </cell>
          <cell r="J544" t="str">
            <v>andreadapice33@gmail.com</v>
          </cell>
          <cell r="K544" t="str">
            <v>M</v>
          </cell>
          <cell r="L544">
            <v>17</v>
          </cell>
          <cell r="M544" t="str">
            <v>ILCA 7</v>
          </cell>
          <cell r="N544" t="str">
            <v>YACHT CLUB CAPRI ASD</v>
          </cell>
          <cell r="O544" t="str">
            <v>V</v>
          </cell>
          <cell r="P544">
            <v>45291</v>
          </cell>
          <cell r="Q544">
            <v>18</v>
          </cell>
          <cell r="R544" t="str">
            <v>Under 19</v>
          </cell>
          <cell r="S544">
            <v>5</v>
          </cell>
          <cell r="T544">
            <v>45201</v>
          </cell>
          <cell r="U544" t="str">
            <v>Yacht Club Capri Ass Sport Dil</v>
          </cell>
        </row>
        <row r="545">
          <cell r="C545" t="str">
            <v>Operti Giorgia</v>
          </cell>
          <cell r="D545">
            <v>10158</v>
          </cell>
          <cell r="E545">
            <v>3012</v>
          </cell>
          <cell r="F545">
            <v>1018788</v>
          </cell>
          <cell r="G545" t="str">
            <v>Giorgia</v>
          </cell>
          <cell r="H545" t="str">
            <v>Operti</v>
          </cell>
          <cell r="I545" t="str">
            <v>28/06/2005</v>
          </cell>
          <cell r="J545" t="str">
            <v>giorgiaoperti28@libero.it</v>
          </cell>
          <cell r="K545" t="str">
            <v>F</v>
          </cell>
          <cell r="L545">
            <v>17</v>
          </cell>
          <cell r="M545" t="str">
            <v>ILCA 6</v>
          </cell>
          <cell r="N545" t="str">
            <v>ASD YACHT CLUB CAGLIARI</v>
          </cell>
          <cell r="O545" t="str">
            <v>III</v>
          </cell>
          <cell r="P545">
            <v>45291</v>
          </cell>
          <cell r="Q545">
            <v>18</v>
          </cell>
          <cell r="R545" t="str">
            <v>Under 19</v>
          </cell>
          <cell r="S545">
            <v>3</v>
          </cell>
          <cell r="T545">
            <v>45222</v>
          </cell>
          <cell r="U545" t="str">
            <v>Ass Sport Dil Yacht Club Cagliari</v>
          </cell>
        </row>
        <row r="546">
          <cell r="C546" t="str">
            <v>Rugiano Claudia</v>
          </cell>
          <cell r="D546">
            <v>10159</v>
          </cell>
          <cell r="E546">
            <v>3013</v>
          </cell>
          <cell r="F546">
            <v>1043212</v>
          </cell>
          <cell r="G546" t="str">
            <v>Claudia</v>
          </cell>
          <cell r="H546" t="str">
            <v>Rugiano</v>
          </cell>
          <cell r="I546" t="str">
            <v>03/02/2006</v>
          </cell>
          <cell r="J546" t="str">
            <v>claudiarugiano06@gmail.com</v>
          </cell>
          <cell r="K546" t="str">
            <v>F</v>
          </cell>
          <cell r="L546">
            <v>17</v>
          </cell>
          <cell r="M546" t="str">
            <v>ILCA 4</v>
          </cell>
          <cell r="N546" t="str">
            <v>YACHT CLUB CAPRI ASD</v>
          </cell>
          <cell r="O546" t="str">
            <v>V</v>
          </cell>
          <cell r="P546">
            <v>45291</v>
          </cell>
          <cell r="Q546">
            <v>17</v>
          </cell>
          <cell r="R546" t="str">
            <v>Under 18</v>
          </cell>
          <cell r="S546">
            <v>5</v>
          </cell>
          <cell r="T546">
            <v>45207</v>
          </cell>
          <cell r="U546" t="str">
            <v>Yacht Club Capri Ass Sport Dil</v>
          </cell>
        </row>
        <row r="547">
          <cell r="C547" t="str">
            <v>Vizilio Maurizio</v>
          </cell>
          <cell r="D547">
            <v>10160</v>
          </cell>
          <cell r="E547">
            <v>3014</v>
          </cell>
          <cell r="F547">
            <v>199580</v>
          </cell>
          <cell r="G547" t="str">
            <v>Maurizio</v>
          </cell>
          <cell r="H547" t="str">
            <v>Vizilio</v>
          </cell>
          <cell r="I547" t="str">
            <v>23/02/1975</v>
          </cell>
          <cell r="J547" t="str">
            <v>mauriziovizilio@gmail.com</v>
          </cell>
          <cell r="K547" t="str">
            <v>M</v>
          </cell>
          <cell r="L547">
            <v>47</v>
          </cell>
          <cell r="M547" t="str">
            <v>ILCA 6</v>
          </cell>
          <cell r="N547" t="str">
            <v>CIRCOLO NAUTICO ORISTANO - ASD</v>
          </cell>
          <cell r="O547" t="str">
            <v>III</v>
          </cell>
          <cell r="P547">
            <v>45291</v>
          </cell>
          <cell r="Q547">
            <v>48</v>
          </cell>
          <cell r="R547" t="str">
            <v>Master</v>
          </cell>
          <cell r="S547">
            <v>3</v>
          </cell>
          <cell r="T547">
            <v>45117</v>
          </cell>
          <cell r="U547" t="str">
            <v xml:space="preserve">C N Oristano </v>
          </cell>
        </row>
        <row r="548">
          <cell r="C548" t="str">
            <v>Follesa Edoardo</v>
          </cell>
          <cell r="D548">
            <v>10161</v>
          </cell>
          <cell r="E548">
            <v>3015</v>
          </cell>
          <cell r="F548">
            <v>1022567</v>
          </cell>
          <cell r="G548" t="str">
            <v>Edoardo</v>
          </cell>
          <cell r="H548" t="str">
            <v>Follesa</v>
          </cell>
          <cell r="I548" t="str">
            <v>23/12/2006</v>
          </cell>
          <cell r="J548" t="str">
            <v>roberto.follesa72@gmail.com</v>
          </cell>
          <cell r="K548" t="str">
            <v>M</v>
          </cell>
          <cell r="L548">
            <v>16</v>
          </cell>
          <cell r="M548" t="str">
            <v>ILCA 4</v>
          </cell>
          <cell r="N548" t="str">
            <v>ASD YACHT CLUB CAGLIARI</v>
          </cell>
          <cell r="O548" t="str">
            <v>III</v>
          </cell>
          <cell r="P548">
            <v>45291</v>
          </cell>
          <cell r="Q548">
            <v>17</v>
          </cell>
          <cell r="R548" t="str">
            <v>Under 18</v>
          </cell>
          <cell r="S548">
            <v>3</v>
          </cell>
          <cell r="T548">
            <v>45307</v>
          </cell>
          <cell r="U548" t="str">
            <v>Ass Sport Dil Yacht Club Cagliari</v>
          </cell>
        </row>
        <row r="549">
          <cell r="C549" t="str">
            <v>Uda Valeria</v>
          </cell>
          <cell r="D549">
            <v>10162</v>
          </cell>
          <cell r="E549">
            <v>3016</v>
          </cell>
          <cell r="F549">
            <v>1215522</v>
          </cell>
          <cell r="G549" t="str">
            <v>Valeria</v>
          </cell>
          <cell r="H549" t="str">
            <v>Uda</v>
          </cell>
          <cell r="I549" t="str">
            <v>14/03/2005</v>
          </cell>
          <cell r="J549" t="str">
            <v>robertabonomo46@gmail.com</v>
          </cell>
          <cell r="K549" t="str">
            <v>F</v>
          </cell>
          <cell r="L549">
            <v>17</v>
          </cell>
          <cell r="M549" t="str">
            <v>ILCA 6</v>
          </cell>
          <cell r="N549" t="str">
            <v>ASD YACHT CLUB CAGLIARI</v>
          </cell>
          <cell r="O549" t="str">
            <v>III</v>
          </cell>
          <cell r="P549">
            <v>45291</v>
          </cell>
          <cell r="Q549">
            <v>18</v>
          </cell>
          <cell r="R549" t="str">
            <v>Under 19</v>
          </cell>
          <cell r="S549">
            <v>3</v>
          </cell>
          <cell r="T549">
            <v>45223</v>
          </cell>
          <cell r="U549" t="str">
            <v>Ass Sport Dil Yacht Club Cagliari</v>
          </cell>
        </row>
        <row r="550">
          <cell r="C550" t="str">
            <v>Galano Giulia</v>
          </cell>
          <cell r="D550">
            <v>10164</v>
          </cell>
          <cell r="E550">
            <v>3018</v>
          </cell>
          <cell r="F550">
            <v>1035547</v>
          </cell>
          <cell r="G550" t="str">
            <v>Giulia</v>
          </cell>
          <cell r="H550" t="str">
            <v>Galano</v>
          </cell>
          <cell r="I550" t="str">
            <v>21/02/2006</v>
          </cell>
          <cell r="J550" t="str">
            <v>giuliagalano@icloud.com</v>
          </cell>
          <cell r="K550" t="str">
            <v>F</v>
          </cell>
          <cell r="L550">
            <v>16</v>
          </cell>
          <cell r="M550" t="str">
            <v>ILCA 6</v>
          </cell>
          <cell r="N550" t="str">
            <v>ASD YACHT CLUB CAGLIARI</v>
          </cell>
          <cell r="O550" t="str">
            <v>III</v>
          </cell>
          <cell r="P550">
            <v>45291</v>
          </cell>
          <cell r="Q550">
            <v>17</v>
          </cell>
          <cell r="R550" t="str">
            <v>Under 18</v>
          </cell>
          <cell r="S550">
            <v>3</v>
          </cell>
          <cell r="T550">
            <v>45222</v>
          </cell>
          <cell r="U550" t="str">
            <v>Ass Sport Dil Yacht Club Cagliari</v>
          </cell>
        </row>
        <row r="551">
          <cell r="C551" t="str">
            <v>Guidarini Antonio</v>
          </cell>
          <cell r="D551">
            <v>10165</v>
          </cell>
          <cell r="E551">
            <v>3019</v>
          </cell>
          <cell r="F551">
            <v>1187219</v>
          </cell>
          <cell r="G551" t="str">
            <v>Antonio</v>
          </cell>
          <cell r="H551" t="str">
            <v>Guidarini</v>
          </cell>
          <cell r="I551" t="str">
            <v>06/06/2007</v>
          </cell>
          <cell r="J551" t="str">
            <v>antonio.guidarini@gmail.com</v>
          </cell>
          <cell r="K551" t="str">
            <v>M</v>
          </cell>
          <cell r="L551">
            <v>15</v>
          </cell>
          <cell r="M551" t="str">
            <v>ILCA 4</v>
          </cell>
          <cell r="N551" t="str">
            <v>SOCIETÀ VELA LA SPEZIA ASD</v>
          </cell>
          <cell r="O551" t="str">
            <v>II</v>
          </cell>
          <cell r="P551">
            <v>45291</v>
          </cell>
          <cell r="Q551">
            <v>16</v>
          </cell>
          <cell r="R551" t="str">
            <v>Under 17</v>
          </cell>
          <cell r="S551">
            <v>2</v>
          </cell>
          <cell r="T551">
            <v>45190</v>
          </cell>
          <cell r="U551" t="str">
            <v>S Vela La Spezia ASD</v>
          </cell>
        </row>
        <row r="552">
          <cell r="C552" t="str">
            <v>Meschino Roberta</v>
          </cell>
          <cell r="D552">
            <v>10168</v>
          </cell>
          <cell r="E552">
            <v>3022</v>
          </cell>
          <cell r="F552">
            <v>1247043</v>
          </cell>
          <cell r="G552" t="str">
            <v>Roberta</v>
          </cell>
          <cell r="H552" t="str">
            <v>Meschino</v>
          </cell>
          <cell r="I552" t="str">
            <v>10/09/2008</v>
          </cell>
          <cell r="J552" t="str">
            <v>annamariasalvia@tiscali.it</v>
          </cell>
          <cell r="K552" t="str">
            <v>F</v>
          </cell>
          <cell r="L552">
            <v>14</v>
          </cell>
          <cell r="M552" t="str">
            <v>ILCA 6</v>
          </cell>
          <cell r="N552" t="str">
            <v>GDV LNI FORMIA</v>
          </cell>
          <cell r="O552" t="str">
            <v>IV</v>
          </cell>
          <cell r="P552">
            <v>45291</v>
          </cell>
          <cell r="Q552">
            <v>15</v>
          </cell>
          <cell r="R552" t="str">
            <v>Under 16</v>
          </cell>
          <cell r="S552">
            <v>4</v>
          </cell>
          <cell r="T552">
            <v>45300</v>
          </cell>
          <cell r="U552" t="str">
            <v xml:space="preserve"> LNI sezione di Formia</v>
          </cell>
        </row>
        <row r="553">
          <cell r="C553" t="str">
            <v>Chelli Valentina</v>
          </cell>
          <cell r="D553">
            <v>10170</v>
          </cell>
          <cell r="E553">
            <v>3024</v>
          </cell>
          <cell r="F553">
            <v>1201531</v>
          </cell>
          <cell r="G553" t="str">
            <v>Valentina</v>
          </cell>
          <cell r="H553" t="str">
            <v>Chelli</v>
          </cell>
          <cell r="I553" t="str">
            <v>08/08/2005</v>
          </cell>
          <cell r="J553" t="str">
            <v>chelli.valentina9055@gmail.com</v>
          </cell>
          <cell r="K553" t="str">
            <v>F</v>
          </cell>
          <cell r="L553">
            <v>17</v>
          </cell>
          <cell r="M553" t="str">
            <v>ILCA 6</v>
          </cell>
          <cell r="N553" t="str">
            <v>CIRCOLO VELICO LA SPEZIA ASD</v>
          </cell>
          <cell r="O553" t="str">
            <v>II</v>
          </cell>
          <cell r="P553">
            <v>45291</v>
          </cell>
          <cell r="Q553">
            <v>18</v>
          </cell>
          <cell r="R553" t="str">
            <v>Under 19</v>
          </cell>
          <cell r="S553">
            <v>2</v>
          </cell>
          <cell r="T553">
            <v>45117</v>
          </cell>
          <cell r="U553" t="str">
            <v>C V La Spezia Ass Sport Dil</v>
          </cell>
        </row>
        <row r="554">
          <cell r="C554" t="str">
            <v>Ciprian Marco</v>
          </cell>
          <cell r="D554">
            <v>10175</v>
          </cell>
          <cell r="E554">
            <v>3029</v>
          </cell>
          <cell r="F554">
            <v>580369</v>
          </cell>
          <cell r="G554" t="str">
            <v>Marco</v>
          </cell>
          <cell r="H554" t="str">
            <v>Ciprian</v>
          </cell>
          <cell r="I554" t="str">
            <v>27/09/1977</v>
          </cell>
          <cell r="J554" t="str">
            <v>marcociprian@icloud.com</v>
          </cell>
          <cell r="K554" t="str">
            <v>M</v>
          </cell>
          <cell r="L554">
            <v>45</v>
          </cell>
          <cell r="M554" t="str">
            <v>ILCA 7</v>
          </cell>
          <cell r="N554" t="str">
            <v>GRUPPO DILETTANTISTICO VELA LNI GRADO</v>
          </cell>
          <cell r="O554" t="str">
            <v>XIII</v>
          </cell>
          <cell r="P554">
            <v>45291</v>
          </cell>
          <cell r="Q554">
            <v>46</v>
          </cell>
          <cell r="R554" t="str">
            <v>Master</v>
          </cell>
          <cell r="S554">
            <v>13</v>
          </cell>
          <cell r="T554">
            <v>45126</v>
          </cell>
          <cell r="U554" t="str">
            <v>GDV LNI Grado</v>
          </cell>
        </row>
        <row r="555">
          <cell r="C555" t="str">
            <v>Troiano Stefano</v>
          </cell>
          <cell r="D555">
            <v>10178</v>
          </cell>
          <cell r="E555">
            <v>3032</v>
          </cell>
          <cell r="F555">
            <v>943332</v>
          </cell>
          <cell r="G555" t="str">
            <v>Stefano</v>
          </cell>
          <cell r="H555" t="str">
            <v>Troiano</v>
          </cell>
          <cell r="I555" t="str">
            <v>29/03/2005</v>
          </cell>
          <cell r="J555" t="str">
            <v>stefanotroiano90@gmail.com</v>
          </cell>
          <cell r="K555" t="str">
            <v>M</v>
          </cell>
          <cell r="L555">
            <v>17</v>
          </cell>
          <cell r="M555" t="str">
            <v>ILCA 6</v>
          </cell>
          <cell r="N555" t="str">
            <v>GRUPPO DILETTANTISTICO VELA LNI ORTONA</v>
          </cell>
          <cell r="O555" t="str">
            <v>IX</v>
          </cell>
          <cell r="P555">
            <v>45291</v>
          </cell>
          <cell r="Q555">
            <v>18</v>
          </cell>
          <cell r="R555" t="str">
            <v>Under 19</v>
          </cell>
          <cell r="S555">
            <v>9</v>
          </cell>
          <cell r="T555">
            <v>45342</v>
          </cell>
          <cell r="U555" t="str">
            <v>GDV LNI Ortona</v>
          </cell>
        </row>
        <row r="556">
          <cell r="C556" t="str">
            <v>Barbuti Tommaso</v>
          </cell>
          <cell r="D556">
            <v>10179</v>
          </cell>
          <cell r="E556">
            <v>3033</v>
          </cell>
          <cell r="F556">
            <v>986213</v>
          </cell>
          <cell r="G556" t="str">
            <v>Tommaso</v>
          </cell>
          <cell r="H556" t="str">
            <v>Barbuti</v>
          </cell>
          <cell r="I556" t="str">
            <v>15/10/2005</v>
          </cell>
          <cell r="J556" t="str">
            <v>tommasobarbuti@gmail.com</v>
          </cell>
          <cell r="K556" t="str">
            <v>M</v>
          </cell>
          <cell r="L556">
            <v>17</v>
          </cell>
          <cell r="M556" t="str">
            <v>ILCA 6</v>
          </cell>
          <cell r="N556" t="str">
            <v>CIRCOLO NAUTICO LIVORNO ASD</v>
          </cell>
          <cell r="O556" t="str">
            <v>II</v>
          </cell>
          <cell r="P556">
            <v>45291</v>
          </cell>
          <cell r="Q556">
            <v>18</v>
          </cell>
          <cell r="R556" t="str">
            <v>Under 19</v>
          </cell>
          <cell r="S556">
            <v>2</v>
          </cell>
          <cell r="T556">
            <v>45323</v>
          </cell>
          <cell r="U556" t="str">
            <v>Circ Nautico Livorno Ass SportDil</v>
          </cell>
        </row>
        <row r="557">
          <cell r="C557" t="str">
            <v>Rinaldi Michela</v>
          </cell>
          <cell r="D557">
            <v>10181</v>
          </cell>
          <cell r="E557">
            <v>3035</v>
          </cell>
          <cell r="F557">
            <v>981317</v>
          </cell>
          <cell r="G557" t="str">
            <v>Michela</v>
          </cell>
          <cell r="H557" t="str">
            <v>Rinaldi</v>
          </cell>
          <cell r="I557" t="str">
            <v>25/05/2004</v>
          </cell>
          <cell r="J557" t="str">
            <v>michelarinaldi2004@gmail.com</v>
          </cell>
          <cell r="K557" t="str">
            <v>F</v>
          </cell>
          <cell r="L557">
            <v>18</v>
          </cell>
          <cell r="M557" t="str">
            <v>ILCA 6</v>
          </cell>
          <cell r="N557" t="str">
            <v>CIRCOLO NAUTICO VELA VIVA - ASD</v>
          </cell>
          <cell r="O557" t="str">
            <v>IV</v>
          </cell>
          <cell r="P557">
            <v>45291</v>
          </cell>
          <cell r="Q557">
            <v>19</v>
          </cell>
          <cell r="R557" t="str">
            <v>Under 21</v>
          </cell>
          <cell r="S557">
            <v>4</v>
          </cell>
          <cell r="T557">
            <v>45323</v>
          </cell>
          <cell r="U557" t="str">
            <v>Circolo Nautico Vela Viva ASD</v>
          </cell>
        </row>
        <row r="558">
          <cell r="C558" t="str">
            <v>Rogantin Filippo</v>
          </cell>
          <cell r="D558">
            <v>10185</v>
          </cell>
          <cell r="E558">
            <v>3038</v>
          </cell>
          <cell r="F558">
            <v>1153074</v>
          </cell>
          <cell r="G558" t="str">
            <v>Filippo</v>
          </cell>
          <cell r="H558" t="str">
            <v>Rogantin</v>
          </cell>
          <cell r="I558" t="str">
            <v>30/08/2006</v>
          </cell>
          <cell r="J558" t="str">
            <v>filipporogantin1@gmail.com</v>
          </cell>
          <cell r="K558" t="str">
            <v>M</v>
          </cell>
          <cell r="L558">
            <v>16</v>
          </cell>
          <cell r="M558" t="str">
            <v>ILCA 4</v>
          </cell>
          <cell r="N558" t="str">
            <v>VARAZZE CLUB NAUTICO ASD</v>
          </cell>
          <cell r="O558" t="str">
            <v>I</v>
          </cell>
          <cell r="P558">
            <v>45291</v>
          </cell>
          <cell r="Q558">
            <v>17</v>
          </cell>
          <cell r="R558" t="str">
            <v>Under 18</v>
          </cell>
          <cell r="S558">
            <v>1</v>
          </cell>
          <cell r="T558">
            <v>45351</v>
          </cell>
          <cell r="U558" t="str">
            <v>Varazze Club Nautico ASD</v>
          </cell>
        </row>
        <row r="559">
          <cell r="C559" t="str">
            <v>D'Andretta Marco</v>
          </cell>
          <cell r="D559">
            <v>10186</v>
          </cell>
          <cell r="E559">
            <v>3039</v>
          </cell>
          <cell r="F559">
            <v>1057793</v>
          </cell>
          <cell r="G559" t="str">
            <v>Marco</v>
          </cell>
          <cell r="H559" t="str">
            <v>D'Andretta</v>
          </cell>
          <cell r="I559" t="str">
            <v>11/04/2008</v>
          </cell>
          <cell r="J559" t="str">
            <v>nataliajumpy@hotmail.com</v>
          </cell>
          <cell r="K559" t="str">
            <v>M</v>
          </cell>
          <cell r="L559">
            <v>14</v>
          </cell>
          <cell r="M559" t="str">
            <v>ILCA 4</v>
          </cell>
          <cell r="N559" t="str">
            <v>ALTRO/OTHER</v>
          </cell>
          <cell r="P559">
            <v>45291</v>
          </cell>
          <cell r="Q559">
            <v>15</v>
          </cell>
          <cell r="R559" t="str">
            <v>Under 16</v>
          </cell>
          <cell r="S559">
            <v>4</v>
          </cell>
          <cell r="T559">
            <v>45175</v>
          </cell>
          <cell r="U559" t="str">
            <v>GDV LNI Ostia</v>
          </cell>
        </row>
        <row r="560">
          <cell r="C560" t="str">
            <v>Studer Federico</v>
          </cell>
          <cell r="D560">
            <v>10189</v>
          </cell>
          <cell r="E560">
            <v>3042</v>
          </cell>
          <cell r="F560">
            <v>1157352</v>
          </cell>
          <cell r="G560" t="str">
            <v>Federico</v>
          </cell>
          <cell r="H560" t="str">
            <v>Studer</v>
          </cell>
          <cell r="I560" t="str">
            <v>27/10/2006</v>
          </cell>
          <cell r="J560" t="str">
            <v>federico7601@icloud.com</v>
          </cell>
          <cell r="K560" t="str">
            <v>M</v>
          </cell>
          <cell r="L560">
            <v>16</v>
          </cell>
          <cell r="M560" t="str">
            <v>ILCA 4</v>
          </cell>
          <cell r="N560" t="str">
            <v>SSD Palermo Sport ARL</v>
          </cell>
          <cell r="P560">
            <v>45291</v>
          </cell>
          <cell r="Q560">
            <v>17</v>
          </cell>
          <cell r="R560" t="str">
            <v>Under 18</v>
          </cell>
          <cell r="S560">
            <v>7</v>
          </cell>
          <cell r="T560">
            <v>45324</v>
          </cell>
          <cell r="U560" t="str">
            <v>SSD Palermo Sport a respons.limitata</v>
          </cell>
        </row>
        <row r="561">
          <cell r="C561" t="str">
            <v>Figurelli Michele Frederick</v>
          </cell>
          <cell r="D561">
            <v>10192</v>
          </cell>
          <cell r="E561">
            <v>3045</v>
          </cell>
          <cell r="F561">
            <v>1200535</v>
          </cell>
          <cell r="G561" t="str">
            <v>Michele Frederick</v>
          </cell>
          <cell r="H561" t="str">
            <v>Figurelli</v>
          </cell>
          <cell r="I561" t="str">
            <v>05/01/2008</v>
          </cell>
          <cell r="J561" t="str">
            <v>michele.figurelli08@gmail.com</v>
          </cell>
          <cell r="K561" t="str">
            <v>M</v>
          </cell>
          <cell r="L561">
            <v>15</v>
          </cell>
          <cell r="M561" t="str">
            <v>ILCA 4</v>
          </cell>
          <cell r="N561" t="str">
            <v>CLUB CANOTTIERI ROGGERO DI LAURIA ASD</v>
          </cell>
          <cell r="O561" t="str">
            <v>VII</v>
          </cell>
          <cell r="P561">
            <v>45291</v>
          </cell>
          <cell r="Q561">
            <v>15</v>
          </cell>
          <cell r="R561" t="str">
            <v>Under 16</v>
          </cell>
          <cell r="S561">
            <v>7</v>
          </cell>
          <cell r="T561">
            <v>0</v>
          </cell>
          <cell r="U561" t="str">
            <v>ClubCanott. Roggero Lauria Ass Sport Dil</v>
          </cell>
        </row>
        <row r="562">
          <cell r="C562" t="str">
            <v>Galletti Giulia</v>
          </cell>
          <cell r="D562">
            <v>10194</v>
          </cell>
          <cell r="E562">
            <v>3047</v>
          </cell>
          <cell r="F562">
            <v>1412831</v>
          </cell>
          <cell r="G562" t="str">
            <v>Giulia</v>
          </cell>
          <cell r="H562" t="str">
            <v>Galletti</v>
          </cell>
          <cell r="I562" t="str">
            <v>30/07/2003</v>
          </cell>
          <cell r="J562" t="str">
            <v>giulia.gal2003gg@libero.it</v>
          </cell>
          <cell r="K562" t="str">
            <v>F</v>
          </cell>
          <cell r="L562">
            <v>19</v>
          </cell>
          <cell r="M562" t="str">
            <v>ILCA 4</v>
          </cell>
          <cell r="N562" t="str">
            <v>CIRCOLO NAUTICO MAREMMA ASD</v>
          </cell>
          <cell r="O562" t="str">
            <v>II</v>
          </cell>
          <cell r="P562">
            <v>45291</v>
          </cell>
          <cell r="Q562">
            <v>20</v>
          </cell>
          <cell r="R562" t="str">
            <v>Under 21</v>
          </cell>
          <cell r="S562">
            <v>2</v>
          </cell>
          <cell r="T562">
            <v>45301</v>
          </cell>
          <cell r="U562" t="str">
            <v>GDV LNI Follonica</v>
          </cell>
        </row>
        <row r="563">
          <cell r="C563" t="str">
            <v>Cappio Cecilia</v>
          </cell>
          <cell r="D563">
            <v>10198</v>
          </cell>
          <cell r="E563">
            <v>3050</v>
          </cell>
          <cell r="F563">
            <v>1021605</v>
          </cell>
          <cell r="G563" t="str">
            <v>Cecilia</v>
          </cell>
          <cell r="H563" t="str">
            <v>Cappio</v>
          </cell>
          <cell r="I563" t="str">
            <v>15/07/2006</v>
          </cell>
          <cell r="J563" t="str">
            <v>valentina.chiorino@gmail.com</v>
          </cell>
          <cell r="K563" t="str">
            <v>F</v>
          </cell>
          <cell r="L563">
            <v>16</v>
          </cell>
          <cell r="M563" t="str">
            <v>ILCA 4</v>
          </cell>
          <cell r="N563" t="str">
            <v>CIRCOLO VELICO TIVANO ASD</v>
          </cell>
          <cell r="O563" t="str">
            <v>XV</v>
          </cell>
          <cell r="P563">
            <v>45291</v>
          </cell>
          <cell r="Q563">
            <v>17</v>
          </cell>
          <cell r="R563" t="str">
            <v>Under 18</v>
          </cell>
          <cell r="S563">
            <v>15</v>
          </cell>
          <cell r="T563">
            <v>45317</v>
          </cell>
          <cell r="U563" t="str">
            <v>Circolo VelicoTivano AssSportDil</v>
          </cell>
        </row>
        <row r="564">
          <cell r="C564" t="str">
            <v>Martinez Ernesto Salvatore</v>
          </cell>
          <cell r="D564">
            <v>10200</v>
          </cell>
          <cell r="E564">
            <v>3052</v>
          </cell>
          <cell r="F564">
            <v>776198</v>
          </cell>
          <cell r="G564" t="str">
            <v>Ernesto Salvatore</v>
          </cell>
          <cell r="H564" t="str">
            <v>Martinez</v>
          </cell>
          <cell r="I564" t="str">
            <v>14/10/1986</v>
          </cell>
          <cell r="J564" t="str">
            <v>ernestosalvomartinez@gmail.com</v>
          </cell>
          <cell r="K564" t="str">
            <v>M</v>
          </cell>
          <cell r="L564">
            <v>36</v>
          </cell>
          <cell r="M564" t="str">
            <v>ILCA 7</v>
          </cell>
          <cell r="N564" t="str">
            <v>CIRCOLO DELLA VELA SICILIA - ASD</v>
          </cell>
          <cell r="O564" t="str">
            <v>VII</v>
          </cell>
          <cell r="P564">
            <v>45291</v>
          </cell>
          <cell r="Q564">
            <v>37</v>
          </cell>
          <cell r="R564" t="str">
            <v>Apprendista</v>
          </cell>
          <cell r="S564">
            <v>7</v>
          </cell>
          <cell r="T564">
            <v>0</v>
          </cell>
          <cell r="U564" t="str">
            <v xml:space="preserve">Circolo Vela Sicilia </v>
          </cell>
        </row>
        <row r="565">
          <cell r="C565" t="str">
            <v>Nevierov Luca</v>
          </cell>
          <cell r="D565">
            <v>10206</v>
          </cell>
          <cell r="E565">
            <v>3056</v>
          </cell>
          <cell r="F565">
            <v>1000124</v>
          </cell>
          <cell r="G565" t="str">
            <v>Luca</v>
          </cell>
          <cell r="H565" t="str">
            <v>Nevierov</v>
          </cell>
          <cell r="I565" t="str">
            <v>08/10/2006</v>
          </cell>
          <cell r="J565" t="str">
            <v>a.nevierov67@gmail.com</v>
          </cell>
          <cell r="K565" t="str">
            <v>M</v>
          </cell>
          <cell r="L565">
            <v>16</v>
          </cell>
          <cell r="M565" t="str">
            <v>ILCA 4</v>
          </cell>
          <cell r="N565" t="str">
            <v>ASD SISTIANA 89</v>
          </cell>
          <cell r="O565" t="str">
            <v>XIII</v>
          </cell>
          <cell r="P565">
            <v>45291</v>
          </cell>
          <cell r="Q565">
            <v>17</v>
          </cell>
          <cell r="R565" t="str">
            <v>Under 18</v>
          </cell>
          <cell r="S565">
            <v>13</v>
          </cell>
          <cell r="T565">
            <v>45240</v>
          </cell>
          <cell r="U565" t="str">
            <v>Sistiana 89 Assoc.Sportiva Dilett.</v>
          </cell>
        </row>
        <row r="566">
          <cell r="C566" t="str">
            <v>Silvestro Ludovica</v>
          </cell>
          <cell r="D566">
            <v>10207</v>
          </cell>
          <cell r="E566">
            <v>3057</v>
          </cell>
          <cell r="F566">
            <v>1053103</v>
          </cell>
          <cell r="G566" t="str">
            <v>Ludovica</v>
          </cell>
          <cell r="H566" t="str">
            <v>Silvestro</v>
          </cell>
          <cell r="I566" t="str">
            <v>10/03/2007</v>
          </cell>
          <cell r="J566" t="str">
            <v>ludovica.silvestro@gmail.com</v>
          </cell>
          <cell r="K566" t="str">
            <v>F</v>
          </cell>
          <cell r="L566">
            <v>15</v>
          </cell>
          <cell r="M566" t="str">
            <v>ILCA 4</v>
          </cell>
          <cell r="N566" t="str">
            <v>YACHT CLUB ITALIANO ASD</v>
          </cell>
          <cell r="O566" t="str">
            <v>I</v>
          </cell>
          <cell r="P566">
            <v>45291</v>
          </cell>
          <cell r="Q566">
            <v>16</v>
          </cell>
          <cell r="R566" t="str">
            <v>Under 17</v>
          </cell>
          <cell r="S566">
            <v>1</v>
          </cell>
          <cell r="T566">
            <v>45407</v>
          </cell>
          <cell r="U566" t="str">
            <v>Yacht Club Italiano ASD</v>
          </cell>
        </row>
        <row r="567">
          <cell r="C567" t="str">
            <v>Sciutto Marta</v>
          </cell>
          <cell r="D567">
            <v>10210</v>
          </cell>
          <cell r="E567">
            <v>3059</v>
          </cell>
          <cell r="F567">
            <v>1028978</v>
          </cell>
          <cell r="G567" t="str">
            <v>Marta</v>
          </cell>
          <cell r="H567" t="str">
            <v>Sciutto</v>
          </cell>
          <cell r="I567" t="str">
            <v>18/04/2006</v>
          </cell>
          <cell r="J567" t="str">
            <v>martasciutto06@icloud.com</v>
          </cell>
          <cell r="K567" t="str">
            <v>F</v>
          </cell>
          <cell r="L567">
            <v>16</v>
          </cell>
          <cell r="M567" t="str">
            <v>ILCA 6</v>
          </cell>
          <cell r="N567" t="str">
            <v>CIRCOLO NAUTICO ALBENGA - ASD</v>
          </cell>
          <cell r="O567" t="str">
            <v>I</v>
          </cell>
          <cell r="P567">
            <v>45291</v>
          </cell>
          <cell r="Q567">
            <v>17</v>
          </cell>
          <cell r="R567" t="str">
            <v>Under 18</v>
          </cell>
          <cell r="S567">
            <v>1</v>
          </cell>
          <cell r="T567">
            <v>45301</v>
          </cell>
          <cell r="U567" t="str">
            <v>C N Albenga Ass Sport Dil</v>
          </cell>
        </row>
        <row r="568">
          <cell r="C568" t="str">
            <v>Bovoli Federico</v>
          </cell>
          <cell r="D568">
            <v>10211</v>
          </cell>
          <cell r="E568">
            <v>3060</v>
          </cell>
          <cell r="F568">
            <v>1085331</v>
          </cell>
          <cell r="G568" t="str">
            <v>Federico</v>
          </cell>
          <cell r="H568" t="str">
            <v>Bovoli</v>
          </cell>
          <cell r="I568" t="str">
            <v>17/04/2006</v>
          </cell>
          <cell r="J568" t="str">
            <v>bovoli.federico@gmail.com</v>
          </cell>
          <cell r="K568" t="str">
            <v>M</v>
          </cell>
          <cell r="L568">
            <v>16</v>
          </cell>
          <cell r="M568" t="str">
            <v>ILCA 6</v>
          </cell>
          <cell r="N568" t="str">
            <v>ALTRO/OTHER</v>
          </cell>
          <cell r="P568">
            <v>45291</v>
          </cell>
          <cell r="Q568">
            <v>17</v>
          </cell>
          <cell r="R568" t="str">
            <v>Under 18</v>
          </cell>
          <cell r="S568">
            <v>11</v>
          </cell>
          <cell r="T568">
            <v>45322</v>
          </cell>
          <cell r="U568" t="str">
            <v>Cervia Yacht Club ASD</v>
          </cell>
        </row>
        <row r="569">
          <cell r="C569" t="str">
            <v>Bubnich Emanuel  Simone</v>
          </cell>
          <cell r="D569">
            <v>10213</v>
          </cell>
          <cell r="E569">
            <v>3062</v>
          </cell>
          <cell r="F569">
            <v>1126758</v>
          </cell>
          <cell r="G569" t="str">
            <v>Emanuel  Simone</v>
          </cell>
          <cell r="H569" t="str">
            <v>Bubnich</v>
          </cell>
          <cell r="I569">
            <v>38482</v>
          </cell>
          <cell r="J569" t="str">
            <v>emanuel.bubnich@gmail.com</v>
          </cell>
          <cell r="K569" t="str">
            <v>M</v>
          </cell>
          <cell r="L569">
            <v>17</v>
          </cell>
          <cell r="M569" t="str">
            <v>ILCA 4</v>
          </cell>
          <cell r="N569" t="str">
            <v>TRIESTINA DELLA VELA ASD</v>
          </cell>
          <cell r="O569" t="str">
            <v>XIII</v>
          </cell>
          <cell r="P569">
            <v>45291</v>
          </cell>
          <cell r="Q569">
            <v>18</v>
          </cell>
          <cell r="R569" t="str">
            <v>Under 19</v>
          </cell>
          <cell r="S569">
            <v>13</v>
          </cell>
          <cell r="T569">
            <v>45349</v>
          </cell>
          <cell r="U569" t="str">
            <v>Soc.Triestina Vela Ass Sport Dil</v>
          </cell>
        </row>
        <row r="570">
          <cell r="C570" t="str">
            <v>Pellegrino Pietro</v>
          </cell>
          <cell r="D570">
            <v>10214</v>
          </cell>
          <cell r="E570">
            <v>3063</v>
          </cell>
          <cell r="F570">
            <v>1340815</v>
          </cell>
          <cell r="G570" t="str">
            <v>Pietro</v>
          </cell>
          <cell r="H570" t="str">
            <v>Pellegrino</v>
          </cell>
          <cell r="I570" t="str">
            <v>24/06/2008</v>
          </cell>
          <cell r="J570" t="str">
            <v>pietropelle08@gmail.com</v>
          </cell>
          <cell r="K570" t="str">
            <v>M</v>
          </cell>
          <cell r="L570">
            <v>14</v>
          </cell>
          <cell r="M570" t="str">
            <v>ILCA 6</v>
          </cell>
          <cell r="N570" t="str">
            <v>VARAZZE CLUB NAUTICO ASD</v>
          </cell>
          <cell r="O570" t="str">
            <v>I</v>
          </cell>
          <cell r="P570">
            <v>45291</v>
          </cell>
          <cell r="Q570">
            <v>15</v>
          </cell>
          <cell r="R570" t="str">
            <v>Under 16</v>
          </cell>
          <cell r="S570">
            <v>1</v>
          </cell>
          <cell r="T570">
            <v>45240</v>
          </cell>
          <cell r="U570" t="str">
            <v>Varazze Club Nautico ASD</v>
          </cell>
        </row>
        <row r="571">
          <cell r="C571" t="str">
            <v>Corno Matteo</v>
          </cell>
          <cell r="D571">
            <v>10215</v>
          </cell>
          <cell r="E571">
            <v>3064</v>
          </cell>
          <cell r="F571">
            <v>1145379</v>
          </cell>
          <cell r="G571" t="str">
            <v>Matteo</v>
          </cell>
          <cell r="H571" t="str">
            <v>Corno</v>
          </cell>
          <cell r="I571" t="str">
            <v>02/01/2007</v>
          </cell>
          <cell r="J571" t="str">
            <v>cornofamily@gmail.com</v>
          </cell>
          <cell r="K571" t="str">
            <v>M</v>
          </cell>
          <cell r="L571">
            <v>16</v>
          </cell>
          <cell r="M571" t="str">
            <v>ILCA 6</v>
          </cell>
          <cell r="N571" t="str">
            <v>VARAZZE CLUB NAUTICO ASD</v>
          </cell>
          <cell r="O571" t="str">
            <v>I</v>
          </cell>
          <cell r="P571">
            <v>45291</v>
          </cell>
          <cell r="Q571">
            <v>16</v>
          </cell>
          <cell r="R571" t="str">
            <v>Under 17</v>
          </cell>
          <cell r="S571">
            <v>1</v>
          </cell>
          <cell r="T571">
            <v>45252</v>
          </cell>
          <cell r="U571" t="str">
            <v>Varazze Club Nautico ASD</v>
          </cell>
        </row>
        <row r="572">
          <cell r="C572" t="str">
            <v>Burlando Dario</v>
          </cell>
          <cell r="D572">
            <v>10218</v>
          </cell>
          <cell r="E572">
            <v>3066</v>
          </cell>
          <cell r="F572">
            <v>990226</v>
          </cell>
          <cell r="G572" t="str">
            <v>Dario</v>
          </cell>
          <cell r="H572" t="str">
            <v>Burlando</v>
          </cell>
          <cell r="I572" t="str">
            <v>15/03/2006</v>
          </cell>
          <cell r="J572" t="str">
            <v>dariobu06@hotmail.com</v>
          </cell>
          <cell r="K572" t="str">
            <v>M</v>
          </cell>
          <cell r="L572">
            <v>16</v>
          </cell>
          <cell r="M572" t="str">
            <v>ILCA 6</v>
          </cell>
          <cell r="N572" t="str">
            <v>YACHT CLUB ITALIANO ASD</v>
          </cell>
          <cell r="O572" t="str">
            <v>I</v>
          </cell>
          <cell r="P572">
            <v>45291</v>
          </cell>
          <cell r="Q572">
            <v>17</v>
          </cell>
          <cell r="R572" t="str">
            <v>Under 18</v>
          </cell>
          <cell r="S572">
            <v>1</v>
          </cell>
          <cell r="T572">
            <v>45072</v>
          </cell>
          <cell r="U572" t="str">
            <v>Yacht Club Italiano ASD</v>
          </cell>
        </row>
        <row r="573">
          <cell r="C573" t="str">
            <v>Creati Nicole</v>
          </cell>
          <cell r="D573">
            <v>10219</v>
          </cell>
          <cell r="E573">
            <v>3067</v>
          </cell>
          <cell r="F573">
            <v>1083967</v>
          </cell>
          <cell r="G573" t="str">
            <v>Nicole</v>
          </cell>
          <cell r="H573" t="str">
            <v>Creati</v>
          </cell>
          <cell r="I573" t="str">
            <v>05/09/2007</v>
          </cell>
          <cell r="J573" t="str">
            <v>ilfulmine07@gmail.com</v>
          </cell>
          <cell r="K573" t="str">
            <v>F</v>
          </cell>
          <cell r="L573">
            <v>15</v>
          </cell>
          <cell r="M573" t="str">
            <v>ILCA 4</v>
          </cell>
          <cell r="N573" t="str">
            <v>GRUPPO DILETTANTISTICO VELA LNI FOLLONICA</v>
          </cell>
          <cell r="O573" t="str">
            <v>II</v>
          </cell>
          <cell r="P573">
            <v>45291</v>
          </cell>
          <cell r="Q573">
            <v>16</v>
          </cell>
          <cell r="R573" t="str">
            <v>Under 17</v>
          </cell>
          <cell r="S573">
            <v>2</v>
          </cell>
          <cell r="T573">
            <v>45194</v>
          </cell>
          <cell r="U573" t="str">
            <v>GDV LNI Follonica</v>
          </cell>
        </row>
        <row r="574">
          <cell r="C574" t="str">
            <v>Valtriani Mario</v>
          </cell>
          <cell r="D574">
            <v>10220</v>
          </cell>
          <cell r="E574">
            <v>3068</v>
          </cell>
          <cell r="F574">
            <v>264300</v>
          </cell>
          <cell r="G574" t="str">
            <v>Mario</v>
          </cell>
          <cell r="H574" t="str">
            <v>Valtriani</v>
          </cell>
          <cell r="I574" t="str">
            <v>20/04/1967</v>
          </cell>
          <cell r="J574" t="str">
            <v>mario.valtriani@gmail.com</v>
          </cell>
          <cell r="K574" t="str">
            <v>M</v>
          </cell>
          <cell r="L574">
            <v>55</v>
          </cell>
          <cell r="M574" t="str">
            <v>ILCA 6</v>
          </cell>
          <cell r="N574" t="str">
            <v>CIRCOLO VELICO PIETRABIANCA ASD</v>
          </cell>
          <cell r="O574" t="str">
            <v>II</v>
          </cell>
          <cell r="P574">
            <v>45291</v>
          </cell>
          <cell r="Q574">
            <v>56</v>
          </cell>
          <cell r="R574" t="str">
            <v>Gran Master</v>
          </cell>
          <cell r="S574">
            <v>2</v>
          </cell>
          <cell r="T574">
            <v>45176</v>
          </cell>
          <cell r="U574" t="str">
            <v>Circolo Velico Pietrabianca ASD</v>
          </cell>
        </row>
        <row r="575">
          <cell r="C575" t="str">
            <v>Battisti Martina</v>
          </cell>
          <cell r="D575">
            <v>10221</v>
          </cell>
          <cell r="E575">
            <v>3069</v>
          </cell>
          <cell r="F575">
            <v>1206516</v>
          </cell>
          <cell r="G575" t="str">
            <v>Martina</v>
          </cell>
          <cell r="H575" t="str">
            <v>Battisti</v>
          </cell>
          <cell r="I575" t="str">
            <v>25/09/2007</v>
          </cell>
          <cell r="J575" t="str">
            <v>martina.battisti2531@gmail.com</v>
          </cell>
          <cell r="K575" t="str">
            <v>F</v>
          </cell>
          <cell r="L575">
            <v>15</v>
          </cell>
          <cell r="M575" t="str">
            <v>ILCA 4</v>
          </cell>
          <cell r="N575" t="str">
            <v>GRUPPO DILETTANTISTICO VELA LNI FOLLONICA</v>
          </cell>
          <cell r="O575" t="str">
            <v>II</v>
          </cell>
          <cell r="P575">
            <v>45291</v>
          </cell>
          <cell r="Q575">
            <v>16</v>
          </cell>
          <cell r="R575" t="str">
            <v>Under 17</v>
          </cell>
          <cell r="S575">
            <v>2</v>
          </cell>
          <cell r="T575">
            <v>45159</v>
          </cell>
          <cell r="U575" t="str">
            <v>GDV LNI Follonica</v>
          </cell>
        </row>
        <row r="576">
          <cell r="C576" t="str">
            <v>Liardo Giuseppe Francesco</v>
          </cell>
          <cell r="D576">
            <v>10223</v>
          </cell>
          <cell r="E576">
            <v>3071</v>
          </cell>
          <cell r="F576">
            <v>1022837</v>
          </cell>
          <cell r="G576" t="str">
            <v>Giuseppe Francesco</v>
          </cell>
          <cell r="H576" t="str">
            <v>Liardo</v>
          </cell>
          <cell r="I576" t="str">
            <v>23/01/2006</v>
          </cell>
          <cell r="J576" t="str">
            <v>liardo06@gmail.com</v>
          </cell>
          <cell r="K576" t="str">
            <v>M</v>
          </cell>
          <cell r="L576">
            <v>17</v>
          </cell>
          <cell r="M576" t="str">
            <v>ILCA 4</v>
          </cell>
          <cell r="N576" t="str">
            <v>ASD CLUB NAUTICO GELA</v>
          </cell>
          <cell r="O576" t="str">
            <v>VII</v>
          </cell>
          <cell r="P576">
            <v>45291</v>
          </cell>
          <cell r="Q576">
            <v>17</v>
          </cell>
          <cell r="R576" t="str">
            <v>Under 18</v>
          </cell>
          <cell r="S576">
            <v>7</v>
          </cell>
          <cell r="T576">
            <v>45114</v>
          </cell>
          <cell r="U576" t="str">
            <v>Club Nautico Gela Assoc Sportiva Dilett</v>
          </cell>
        </row>
        <row r="577">
          <cell r="C577" t="str">
            <v>Tevini Alberto</v>
          </cell>
          <cell r="D577">
            <v>10224</v>
          </cell>
          <cell r="E577">
            <v>3072</v>
          </cell>
          <cell r="F577">
            <v>989282</v>
          </cell>
          <cell r="G577" t="str">
            <v>Alberto</v>
          </cell>
          <cell r="H577" t="str">
            <v>Tevini</v>
          </cell>
          <cell r="I577">
            <v>30610</v>
          </cell>
          <cell r="J577" t="str">
            <v>alb.tev@hotmail.it</v>
          </cell>
          <cell r="K577" t="str">
            <v>M</v>
          </cell>
          <cell r="L577">
            <v>39</v>
          </cell>
          <cell r="M577" t="str">
            <v>ILCA 7</v>
          </cell>
          <cell r="N577" t="str">
            <v>CIRCOLO VELA GARGNANO SOCIETÀ COOPERATIVA DILETTANTISTICA</v>
          </cell>
          <cell r="O577" t="str">
            <v>XIV</v>
          </cell>
          <cell r="P577">
            <v>45291</v>
          </cell>
          <cell r="Q577">
            <v>40</v>
          </cell>
          <cell r="R577" t="str">
            <v>Apprendista</v>
          </cell>
          <cell r="S577">
            <v>14</v>
          </cell>
          <cell r="T577">
            <v>45292</v>
          </cell>
          <cell r="U577" t="str">
            <v>C.V.Gargnano Società Coop Dilet</v>
          </cell>
        </row>
        <row r="578">
          <cell r="C578" t="str">
            <v>Mischiatti Matteo</v>
          </cell>
          <cell r="D578">
            <v>10225</v>
          </cell>
          <cell r="E578">
            <v>3073</v>
          </cell>
          <cell r="F578">
            <v>975798</v>
          </cell>
          <cell r="G578" t="str">
            <v>Matteo</v>
          </cell>
          <cell r="H578" t="str">
            <v>Mischiatti</v>
          </cell>
          <cell r="I578" t="str">
            <v>27/12/2002</v>
          </cell>
          <cell r="J578" t="str">
            <v>mischiattimatteo@gmail.com</v>
          </cell>
          <cell r="K578" t="str">
            <v>M</v>
          </cell>
          <cell r="L578">
            <v>20</v>
          </cell>
          <cell r="M578" t="str">
            <v>ILCA 6</v>
          </cell>
          <cell r="N578" t="str">
            <v>CIRCOLO NAUTICO ALBENGA - ASD</v>
          </cell>
          <cell r="O578" t="str">
            <v>I</v>
          </cell>
          <cell r="P578">
            <v>45291</v>
          </cell>
          <cell r="Q578">
            <v>21</v>
          </cell>
          <cell r="R578" t="str">
            <v>Seniores</v>
          </cell>
          <cell r="S578">
            <v>1</v>
          </cell>
          <cell r="T578">
            <v>45224</v>
          </cell>
          <cell r="U578" t="str">
            <v>C N Albenga Ass Sport Dil</v>
          </cell>
        </row>
        <row r="579">
          <cell r="C579" t="str">
            <v>Perini Gregorio</v>
          </cell>
          <cell r="D579">
            <v>10229</v>
          </cell>
          <cell r="E579">
            <v>3077</v>
          </cell>
          <cell r="F579">
            <v>1026955</v>
          </cell>
          <cell r="G579" t="str">
            <v>Gregorio</v>
          </cell>
          <cell r="H579" t="str">
            <v>Perini</v>
          </cell>
          <cell r="I579" t="str">
            <v>17/11/2005</v>
          </cell>
          <cell r="J579" t="str">
            <v>gregorio.perini@gmail.com</v>
          </cell>
          <cell r="K579" t="str">
            <v>M</v>
          </cell>
          <cell r="L579">
            <v>17</v>
          </cell>
          <cell r="M579" t="str">
            <v>ILCA 4</v>
          </cell>
          <cell r="N579" t="str">
            <v>CIRCOLO NAUTICO LIVORNO ASD</v>
          </cell>
          <cell r="O579" t="str">
            <v>II</v>
          </cell>
          <cell r="P579">
            <v>45291</v>
          </cell>
          <cell r="Q579">
            <v>18</v>
          </cell>
          <cell r="R579" t="str">
            <v>Under 19</v>
          </cell>
          <cell r="S579">
            <v>2</v>
          </cell>
          <cell r="T579">
            <v>45182</v>
          </cell>
          <cell r="U579" t="str">
            <v>Circ Nautico Livorno Ass SportDil</v>
          </cell>
        </row>
        <row r="580">
          <cell r="C580" t="str">
            <v>Corrado Andrea</v>
          </cell>
          <cell r="D580">
            <v>10231</v>
          </cell>
          <cell r="E580">
            <v>3079</v>
          </cell>
          <cell r="F580">
            <v>1031589</v>
          </cell>
          <cell r="G580" t="str">
            <v>Andrea</v>
          </cell>
          <cell r="H580" t="str">
            <v>Corrado</v>
          </cell>
          <cell r="I580" t="str">
            <v>10/02/2006</v>
          </cell>
          <cell r="J580" t="str">
            <v>andrea.corrado0602@gmail.com</v>
          </cell>
          <cell r="K580" t="str">
            <v>M</v>
          </cell>
          <cell r="L580">
            <v>17</v>
          </cell>
          <cell r="M580" t="str">
            <v>ILCA 4</v>
          </cell>
          <cell r="N580" t="str">
            <v>GRUPPO DILETTANTISTICO VELA LNI ANCONA</v>
          </cell>
          <cell r="O580" t="str">
            <v>X</v>
          </cell>
          <cell r="P580">
            <v>45291</v>
          </cell>
          <cell r="Q580">
            <v>17</v>
          </cell>
          <cell r="R580" t="str">
            <v>Under 18</v>
          </cell>
          <cell r="S580">
            <v>10</v>
          </cell>
          <cell r="T580" t="e">
            <v>#N/A</v>
          </cell>
          <cell r="U580" t="str">
            <v>GDV LNI Ancona</v>
          </cell>
        </row>
        <row r="581">
          <cell r="C581" t="str">
            <v>Borsatti Giulio</v>
          </cell>
          <cell r="D581">
            <v>10232</v>
          </cell>
          <cell r="E581">
            <v>3080</v>
          </cell>
          <cell r="F581">
            <v>1030596</v>
          </cell>
          <cell r="G581" t="str">
            <v>Giulio</v>
          </cell>
          <cell r="H581" t="str">
            <v>Borsatti</v>
          </cell>
          <cell r="I581" t="str">
            <v>22/02/2006</v>
          </cell>
          <cell r="J581" t="str">
            <v>g.borsatti22@gmail.com</v>
          </cell>
          <cell r="K581" t="str">
            <v>M</v>
          </cell>
          <cell r="L581">
            <v>17</v>
          </cell>
          <cell r="M581" t="str">
            <v>ILCA 4</v>
          </cell>
          <cell r="N581" t="str">
            <v>CIRCOLO NAUTICO CHIOGGIA ASD</v>
          </cell>
          <cell r="O581" t="str">
            <v>XII</v>
          </cell>
          <cell r="P581">
            <v>45291</v>
          </cell>
          <cell r="Q581">
            <v>17</v>
          </cell>
          <cell r="R581" t="str">
            <v>Under 18</v>
          </cell>
          <cell r="S581">
            <v>12</v>
          </cell>
          <cell r="T581">
            <v>45398</v>
          </cell>
          <cell r="U581" t="str">
            <v>C N Chioggia Ass Sport Dil</v>
          </cell>
        </row>
        <row r="582">
          <cell r="C582" t="str">
            <v>Palmieri Elena</v>
          </cell>
          <cell r="D582">
            <v>10233</v>
          </cell>
          <cell r="E582">
            <v>3081</v>
          </cell>
          <cell r="F582">
            <v>1321108</v>
          </cell>
          <cell r="G582" t="str">
            <v>Elena</v>
          </cell>
          <cell r="H582" t="str">
            <v>Palmieri</v>
          </cell>
          <cell r="I582" t="str">
            <v>11/01/2008</v>
          </cell>
          <cell r="J582" t="str">
            <v>elenapalmieri08@gmail.com</v>
          </cell>
          <cell r="K582" t="str">
            <v>F</v>
          </cell>
          <cell r="L582">
            <v>15</v>
          </cell>
          <cell r="M582" t="str">
            <v>ILCA 4</v>
          </cell>
          <cell r="N582" t="str">
            <v>ASD MARVELIA</v>
          </cell>
          <cell r="O582" t="str">
            <v>XV</v>
          </cell>
          <cell r="P582">
            <v>45291</v>
          </cell>
          <cell r="Q582">
            <v>15</v>
          </cell>
          <cell r="R582" t="str">
            <v>Under 16</v>
          </cell>
          <cell r="S582">
            <v>15</v>
          </cell>
          <cell r="T582">
            <v>45328</v>
          </cell>
          <cell r="U582" t="str">
            <v>Marvelia SSD ARL</v>
          </cell>
        </row>
        <row r="583">
          <cell r="C583" t="str">
            <v>Sardella Irene</v>
          </cell>
          <cell r="D583">
            <v>10234</v>
          </cell>
          <cell r="E583">
            <v>3082</v>
          </cell>
          <cell r="F583">
            <v>1089469</v>
          </cell>
          <cell r="G583" t="str">
            <v>Irene</v>
          </cell>
          <cell r="H583" t="str">
            <v>Sardella</v>
          </cell>
          <cell r="I583" t="str">
            <v>14/02/2008</v>
          </cell>
          <cell r="J583" t="str">
            <v>gnappa8536@gmail.com</v>
          </cell>
          <cell r="K583" t="str">
            <v>F</v>
          </cell>
          <cell r="L583">
            <v>15</v>
          </cell>
          <cell r="M583" t="str">
            <v>ILCA 4</v>
          </cell>
          <cell r="N583" t="str">
            <v>GRUPPO DILETTANTISTICO VELA LNI FOLLONICA</v>
          </cell>
          <cell r="O583" t="str">
            <v>II</v>
          </cell>
          <cell r="P583">
            <v>45291</v>
          </cell>
          <cell r="Q583">
            <v>15</v>
          </cell>
          <cell r="R583" t="str">
            <v>Under 16</v>
          </cell>
          <cell r="S583">
            <v>2</v>
          </cell>
          <cell r="T583">
            <v>45394</v>
          </cell>
          <cell r="U583" t="str">
            <v>GDV LNI Follonica</v>
          </cell>
        </row>
        <row r="584">
          <cell r="C584" t="str">
            <v>Sanna Paola Costanza</v>
          </cell>
          <cell r="D584">
            <v>10236</v>
          </cell>
          <cell r="E584">
            <v>3135</v>
          </cell>
          <cell r="F584">
            <v>639691</v>
          </cell>
          <cell r="G584" t="str">
            <v>Paola Costanza</v>
          </cell>
          <cell r="H584" t="str">
            <v>Sanna</v>
          </cell>
          <cell r="I584" t="str">
            <v>20/03/1991</v>
          </cell>
          <cell r="J584" t="str">
            <v>lukyluky2010@live.it</v>
          </cell>
          <cell r="K584" t="str">
            <v>F</v>
          </cell>
          <cell r="L584">
            <v>31</v>
          </cell>
          <cell r="M584" t="str">
            <v>ILCA 6</v>
          </cell>
          <cell r="N584" t="str">
            <v>GRUPPO DILETTANTISTICO VELA LNI ANZIO</v>
          </cell>
          <cell r="O584" t="str">
            <v>IV</v>
          </cell>
          <cell r="P584">
            <v>45291</v>
          </cell>
          <cell r="Q584">
            <v>32</v>
          </cell>
          <cell r="R584" t="str">
            <v>Apprendista</v>
          </cell>
          <cell r="S584">
            <v>4</v>
          </cell>
          <cell r="T584">
            <v>45089</v>
          </cell>
          <cell r="U584" t="str">
            <v>GDV LNI Anzio</v>
          </cell>
        </row>
        <row r="585">
          <cell r="C585" t="str">
            <v>Barberi Maria Ida</v>
          </cell>
          <cell r="D585">
            <v>10237</v>
          </cell>
          <cell r="E585">
            <v>3084</v>
          </cell>
          <cell r="F585">
            <v>1152887</v>
          </cell>
          <cell r="G585" t="str">
            <v>Maria Ida</v>
          </cell>
          <cell r="H585" t="str">
            <v>Barberi</v>
          </cell>
          <cell r="I585" t="str">
            <v>25/06/2007</v>
          </cell>
          <cell r="J585" t="str">
            <v>ida.barberi.2007@gmail.com</v>
          </cell>
          <cell r="K585" t="str">
            <v>F</v>
          </cell>
          <cell r="L585">
            <v>15</v>
          </cell>
          <cell r="M585" t="str">
            <v>ILCA 6</v>
          </cell>
          <cell r="N585" t="str">
            <v>COMPAGNIA DELLA VELA FORTE DEI MARMI ASD</v>
          </cell>
          <cell r="O585" t="str">
            <v>II</v>
          </cell>
          <cell r="P585">
            <v>45291</v>
          </cell>
          <cell r="Q585">
            <v>16</v>
          </cell>
          <cell r="R585" t="str">
            <v>Under 17</v>
          </cell>
          <cell r="S585">
            <v>2</v>
          </cell>
          <cell r="T585">
            <v>45306</v>
          </cell>
          <cell r="U585" t="str">
            <v>CVela Forte Marmi Ass Sport Dil</v>
          </cell>
        </row>
        <row r="586">
          <cell r="C586" t="str">
            <v>Miniati Jiabei</v>
          </cell>
          <cell r="D586">
            <v>10238</v>
          </cell>
          <cell r="E586">
            <v>3085</v>
          </cell>
          <cell r="F586">
            <v>989538</v>
          </cell>
          <cell r="G586" t="str">
            <v>Jiabei</v>
          </cell>
          <cell r="H586" t="str">
            <v>Miniati</v>
          </cell>
          <cell r="I586" t="str">
            <v>01/06/2006</v>
          </cell>
          <cell r="J586" t="str">
            <v>jiabeiminiati@gmail.com</v>
          </cell>
          <cell r="K586" t="str">
            <v>F</v>
          </cell>
          <cell r="L586">
            <v>16</v>
          </cell>
          <cell r="M586" t="str">
            <v>ILCA 4</v>
          </cell>
          <cell r="N586" t="str">
            <v>COMPAGNIA DELLA VELA FORTE DEI MARMI ASD</v>
          </cell>
          <cell r="O586" t="str">
            <v>II</v>
          </cell>
          <cell r="P586">
            <v>45291</v>
          </cell>
          <cell r="Q586">
            <v>17</v>
          </cell>
          <cell r="R586" t="str">
            <v>Under 18</v>
          </cell>
          <cell r="S586">
            <v>2</v>
          </cell>
          <cell r="T586">
            <v>45182</v>
          </cell>
          <cell r="U586" t="str">
            <v>CVela Forte Marmi Ass Sport Dil</v>
          </cell>
        </row>
        <row r="587">
          <cell r="C587" t="str">
            <v>Dalla Costa Andrea</v>
          </cell>
          <cell r="D587">
            <v>10239</v>
          </cell>
          <cell r="E587">
            <v>3086</v>
          </cell>
          <cell r="F587">
            <v>1273845</v>
          </cell>
          <cell r="G587" t="str">
            <v>Andrea</v>
          </cell>
          <cell r="H587" t="str">
            <v>Dalla Costa</v>
          </cell>
          <cell r="I587" t="str">
            <v>05/02/2007</v>
          </cell>
          <cell r="J587" t="str">
            <v>Andreadallacosta07@gmail.com</v>
          </cell>
          <cell r="K587" t="str">
            <v>M</v>
          </cell>
          <cell r="L587">
            <v>16</v>
          </cell>
          <cell r="M587" t="str">
            <v>ILCA 4</v>
          </cell>
          <cell r="N587" t="str">
            <v>COMPAGNIA DELLA VELA FORTE DEI MARMI ASD</v>
          </cell>
          <cell r="O587" t="str">
            <v>II</v>
          </cell>
          <cell r="P587">
            <v>45291</v>
          </cell>
          <cell r="Q587">
            <v>16</v>
          </cell>
          <cell r="R587" t="str">
            <v>Under 17</v>
          </cell>
          <cell r="S587">
            <v>2</v>
          </cell>
          <cell r="T587">
            <v>45310</v>
          </cell>
          <cell r="U587" t="str">
            <v>CVela Forte Marmi Ass Sport Dil</v>
          </cell>
        </row>
        <row r="588">
          <cell r="C588" t="str">
            <v>Perini Giulia</v>
          </cell>
          <cell r="D588">
            <v>10240</v>
          </cell>
          <cell r="E588">
            <v>3087</v>
          </cell>
          <cell r="F588">
            <v>1077347</v>
          </cell>
          <cell r="G588" t="str">
            <v>Giulia</v>
          </cell>
          <cell r="H588" t="str">
            <v>Perini</v>
          </cell>
          <cell r="I588" t="str">
            <v>05/09/2007</v>
          </cell>
          <cell r="J588" t="str">
            <v>da_perini@hotmail.com</v>
          </cell>
          <cell r="K588" t="str">
            <v>F</v>
          </cell>
          <cell r="L588">
            <v>15</v>
          </cell>
          <cell r="M588" t="str">
            <v>ILCA 4</v>
          </cell>
          <cell r="N588" t="str">
            <v>COMPAGNIA DELLA VELA - ASD</v>
          </cell>
          <cell r="O588" t="str">
            <v>XII</v>
          </cell>
          <cell r="P588">
            <v>45291</v>
          </cell>
          <cell r="Q588">
            <v>16</v>
          </cell>
          <cell r="R588" t="str">
            <v>Under 17</v>
          </cell>
          <cell r="S588">
            <v>12</v>
          </cell>
          <cell r="T588">
            <v>45336</v>
          </cell>
          <cell r="U588" t="str">
            <v>Compagnia della  Vela Venezia ASD</v>
          </cell>
        </row>
        <row r="589">
          <cell r="C589" t="str">
            <v>Parere Arnaldo Maria</v>
          </cell>
          <cell r="D589">
            <v>10243</v>
          </cell>
          <cell r="E589">
            <v>3090</v>
          </cell>
          <cell r="F589">
            <v>1201945</v>
          </cell>
          <cell r="G589" t="str">
            <v>Arnaldo Maria</v>
          </cell>
          <cell r="H589" t="str">
            <v>Parere</v>
          </cell>
          <cell r="I589" t="str">
            <v>16/08/2008</v>
          </cell>
          <cell r="J589" t="str">
            <v>arnaldomparere@gmail.com</v>
          </cell>
          <cell r="K589" t="str">
            <v>M</v>
          </cell>
          <cell r="L589">
            <v>14</v>
          </cell>
          <cell r="M589" t="str">
            <v>ILCA 6</v>
          </cell>
          <cell r="N589" t="str">
            <v>CIRCOLO NAUTICO SAMBENEDETTESE - ASD</v>
          </cell>
          <cell r="O589" t="str">
            <v>X</v>
          </cell>
          <cell r="P589">
            <v>45291</v>
          </cell>
          <cell r="Q589">
            <v>15</v>
          </cell>
          <cell r="R589" t="str">
            <v>Under 16</v>
          </cell>
          <cell r="S589">
            <v>10</v>
          </cell>
          <cell r="T589">
            <v>45353</v>
          </cell>
          <cell r="U589" t="str">
            <v>Circolo Nautico Sambenedettese</v>
          </cell>
        </row>
        <row r="590">
          <cell r="C590" t="str">
            <v>Falchi Maria Francesca</v>
          </cell>
          <cell r="D590">
            <v>10244</v>
          </cell>
          <cell r="E590">
            <v>3091</v>
          </cell>
          <cell r="F590">
            <v>928294</v>
          </cell>
          <cell r="G590" t="str">
            <v>Maria Francesca</v>
          </cell>
          <cell r="H590" t="str">
            <v>Falchi</v>
          </cell>
          <cell r="I590" t="str">
            <v>06/04/2004</v>
          </cell>
          <cell r="J590" t="str">
            <v>minofalchi@tiscali.it</v>
          </cell>
          <cell r="K590" t="str">
            <v>F</v>
          </cell>
          <cell r="L590">
            <v>18</v>
          </cell>
          <cell r="M590" t="str">
            <v>ILCA 4</v>
          </cell>
          <cell r="N590" t="str">
            <v>YACHT CLUB OLBIA ASD</v>
          </cell>
          <cell r="O590" t="str">
            <v>III</v>
          </cell>
          <cell r="P590">
            <v>45291</v>
          </cell>
          <cell r="Q590">
            <v>19</v>
          </cell>
          <cell r="R590" t="str">
            <v>Under 21</v>
          </cell>
          <cell r="S590">
            <v>3</v>
          </cell>
          <cell r="T590">
            <v>45327</v>
          </cell>
          <cell r="U590" t="str">
            <v>Yacht Club Olbia Assoc.Sport.Dilett</v>
          </cell>
        </row>
        <row r="591">
          <cell r="C591" t="str">
            <v>Luzi Francesco</v>
          </cell>
          <cell r="D591">
            <v>10245</v>
          </cell>
          <cell r="E591">
            <v>3092</v>
          </cell>
          <cell r="F591">
            <v>1066162</v>
          </cell>
          <cell r="G591" t="str">
            <v>Francesco</v>
          </cell>
          <cell r="H591" t="str">
            <v>Luzi</v>
          </cell>
          <cell r="I591" t="str">
            <v>09/03/2006</v>
          </cell>
          <cell r="J591" t="str">
            <v>francecoluzi6@gmail.com</v>
          </cell>
          <cell r="K591" t="str">
            <v>M</v>
          </cell>
          <cell r="L591">
            <v>16</v>
          </cell>
          <cell r="M591" t="str">
            <v>ILCA 4</v>
          </cell>
          <cell r="N591" t="str">
            <v>CLUB VELA PORTOCIVITANOVA ASSOCIAZIONE DILETTANTISTICA</v>
          </cell>
          <cell r="O591" t="str">
            <v>X</v>
          </cell>
          <cell r="P591">
            <v>45291</v>
          </cell>
          <cell r="Q591">
            <v>17</v>
          </cell>
          <cell r="R591" t="str">
            <v>Under 18</v>
          </cell>
          <cell r="S591">
            <v>10</v>
          </cell>
          <cell r="T591">
            <v>45191</v>
          </cell>
          <cell r="U591" t="str">
            <v>C.V.Portocivitanova Ass Dilet</v>
          </cell>
        </row>
        <row r="592">
          <cell r="C592" t="str">
            <v>Pelizza Elena</v>
          </cell>
          <cell r="D592">
            <v>10246</v>
          </cell>
          <cell r="E592">
            <v>3093</v>
          </cell>
          <cell r="F592">
            <v>1027936</v>
          </cell>
          <cell r="G592" t="str">
            <v>Elena</v>
          </cell>
          <cell r="H592" t="str">
            <v>Pelizza</v>
          </cell>
          <cell r="I592" t="str">
            <v>29/06/2007</v>
          </cell>
          <cell r="J592" t="str">
            <v>lelelele.pelizza@gmail.com</v>
          </cell>
          <cell r="K592" t="str">
            <v>F</v>
          </cell>
          <cell r="L592">
            <v>15</v>
          </cell>
          <cell r="M592" t="str">
            <v>ILCA 4</v>
          </cell>
          <cell r="N592" t="str">
            <v>CLUB NAUTICO FANESE "GEREMIA VIVANI" ASD</v>
          </cell>
          <cell r="O592" t="str">
            <v>X</v>
          </cell>
          <cell r="P592">
            <v>45291</v>
          </cell>
          <cell r="Q592">
            <v>16</v>
          </cell>
          <cell r="R592" t="str">
            <v>Under 17</v>
          </cell>
          <cell r="S592">
            <v>10</v>
          </cell>
          <cell r="T592">
            <v>45315</v>
          </cell>
          <cell r="U592" t="str">
            <v>C.N.N. 'S.Massaccesi'Ass Sport Dil</v>
          </cell>
        </row>
        <row r="593">
          <cell r="C593" t="str">
            <v>Vagnoni Chirill</v>
          </cell>
          <cell r="D593">
            <v>10249</v>
          </cell>
          <cell r="E593">
            <v>3096</v>
          </cell>
          <cell r="F593">
            <v>1205300</v>
          </cell>
          <cell r="G593" t="str">
            <v>Chirill</v>
          </cell>
          <cell r="H593" t="str">
            <v>Vagnoni</v>
          </cell>
          <cell r="I593" t="str">
            <v>23/05/2006</v>
          </cell>
          <cell r="J593" t="str">
            <v>piggiv@tiscalinet.it</v>
          </cell>
          <cell r="K593" t="str">
            <v>M</v>
          </cell>
          <cell r="L593">
            <v>16</v>
          </cell>
          <cell r="M593" t="str">
            <v>ILCA 4</v>
          </cell>
          <cell r="N593" t="str">
            <v>ALTRO/OTHER</v>
          </cell>
          <cell r="P593">
            <v>45291</v>
          </cell>
          <cell r="Q593">
            <v>17</v>
          </cell>
          <cell r="R593" t="str">
            <v>Under 18</v>
          </cell>
          <cell r="S593">
            <v>10</v>
          </cell>
          <cell r="T593">
            <v>45308</v>
          </cell>
          <cell r="U593" t="str">
            <v>Circolo Nautico Sambenedettese</v>
          </cell>
        </row>
        <row r="594">
          <cell r="C594" t="str">
            <v>Cossignani Elena</v>
          </cell>
          <cell r="D594">
            <v>10250</v>
          </cell>
          <cell r="E594">
            <v>3097</v>
          </cell>
          <cell r="F594">
            <v>1035382</v>
          </cell>
          <cell r="G594" t="str">
            <v>Elena</v>
          </cell>
          <cell r="H594" t="str">
            <v>Cossignani</v>
          </cell>
          <cell r="I594" t="str">
            <v>02/05/2006</v>
          </cell>
          <cell r="J594" t="str">
            <v>elenacossignani06@gmail.com</v>
          </cell>
          <cell r="K594" t="str">
            <v>F</v>
          </cell>
          <cell r="L594">
            <v>16</v>
          </cell>
          <cell r="M594" t="str">
            <v>ILCA 4</v>
          </cell>
          <cell r="N594" t="str">
            <v>ASD NAUTICA PICENA</v>
          </cell>
          <cell r="O594" t="str">
            <v>X</v>
          </cell>
          <cell r="P594">
            <v>45291</v>
          </cell>
          <cell r="Q594">
            <v>17</v>
          </cell>
          <cell r="R594" t="str">
            <v>Under 18</v>
          </cell>
          <cell r="S594">
            <v>10</v>
          </cell>
          <cell r="T594">
            <v>45351</v>
          </cell>
          <cell r="U594" t="str">
            <v>ASD Nautica Picena</v>
          </cell>
        </row>
        <row r="595">
          <cell r="C595" t="str">
            <v>Cortese Alessandro</v>
          </cell>
          <cell r="D595">
            <v>10251</v>
          </cell>
          <cell r="E595">
            <v>3098</v>
          </cell>
          <cell r="F595">
            <v>1094524</v>
          </cell>
          <cell r="G595" t="str">
            <v>Alessandro</v>
          </cell>
          <cell r="H595" t="str">
            <v>Cortese</v>
          </cell>
          <cell r="I595" t="str">
            <v>15/01/2006</v>
          </cell>
          <cell r="J595" t="str">
            <v>alexcortese8786@gmail.com</v>
          </cell>
          <cell r="K595" t="str">
            <v>M</v>
          </cell>
          <cell r="L595">
            <v>17</v>
          </cell>
          <cell r="M595" t="str">
            <v>ILCA 4</v>
          </cell>
          <cell r="N595" t="str">
            <v>CLUB VELICO CROTONE ASD</v>
          </cell>
          <cell r="O595" t="str">
            <v>VI</v>
          </cell>
          <cell r="P595">
            <v>45291</v>
          </cell>
          <cell r="Q595">
            <v>17</v>
          </cell>
          <cell r="R595" t="str">
            <v>Under 18</v>
          </cell>
          <cell r="S595">
            <v>6</v>
          </cell>
          <cell r="T595">
            <v>45320</v>
          </cell>
          <cell r="U595" t="str">
            <v>Club Velico Crotone ASD</v>
          </cell>
        </row>
        <row r="596">
          <cell r="C596" t="str">
            <v>Faenza Tommaso Leone</v>
          </cell>
          <cell r="D596">
            <v>10254</v>
          </cell>
          <cell r="E596">
            <v>3101</v>
          </cell>
          <cell r="F596">
            <v>1198747</v>
          </cell>
          <cell r="G596" t="str">
            <v>Tommaso Leone</v>
          </cell>
          <cell r="H596" t="str">
            <v>Faenza</v>
          </cell>
          <cell r="I596" t="str">
            <v>29/05/2007</v>
          </cell>
          <cell r="J596" t="str">
            <v>thomaslion007@gmail.com</v>
          </cell>
          <cell r="K596" t="str">
            <v>M</v>
          </cell>
          <cell r="L596">
            <v>15</v>
          </cell>
          <cell r="M596" t="str">
            <v>ILCA 6</v>
          </cell>
          <cell r="N596" t="str">
            <v>ALTRO/OTHER</v>
          </cell>
          <cell r="P596">
            <v>45291</v>
          </cell>
          <cell r="Q596">
            <v>16</v>
          </cell>
          <cell r="R596" t="str">
            <v>Under 17</v>
          </cell>
          <cell r="S596">
            <v>10</v>
          </cell>
          <cell r="T596">
            <v>45321</v>
          </cell>
          <cell r="U596" t="str">
            <v>Circolo Nautico Sambenedettese</v>
          </cell>
        </row>
        <row r="597">
          <cell r="C597" t="str">
            <v>Sgarallino Pietro Andrea</v>
          </cell>
          <cell r="D597">
            <v>10255</v>
          </cell>
          <cell r="E597">
            <v>3102</v>
          </cell>
          <cell r="F597">
            <v>1084453</v>
          </cell>
          <cell r="G597" t="str">
            <v>Pietro Andrea</v>
          </cell>
          <cell r="H597" t="str">
            <v>Sgarallino</v>
          </cell>
          <cell r="I597" t="str">
            <v>05/07/2006</v>
          </cell>
          <cell r="J597" t="str">
            <v>pietro.sgarallino@gmail.com</v>
          </cell>
          <cell r="K597" t="str">
            <v>M</v>
          </cell>
          <cell r="L597">
            <v>16</v>
          </cell>
          <cell r="M597" t="str">
            <v>ILCA 6</v>
          </cell>
          <cell r="N597" t="str">
            <v>CIRCOLO NAUTICO LIVORNO ASD</v>
          </cell>
          <cell r="O597" t="str">
            <v>II</v>
          </cell>
          <cell r="P597">
            <v>45291</v>
          </cell>
          <cell r="Q597">
            <v>17</v>
          </cell>
          <cell r="R597" t="str">
            <v>Under 18</v>
          </cell>
          <cell r="S597">
            <v>2</v>
          </cell>
          <cell r="T597">
            <v>45238</v>
          </cell>
          <cell r="U597" t="str">
            <v>Circ Nautico Livorno Ass SportDil</v>
          </cell>
        </row>
        <row r="598">
          <cell r="C598" t="str">
            <v>Finizio Giorgia</v>
          </cell>
          <cell r="D598">
            <v>10256</v>
          </cell>
          <cell r="E598">
            <v>3103</v>
          </cell>
          <cell r="F598">
            <v>1363871</v>
          </cell>
          <cell r="G598" t="str">
            <v>Giorgia</v>
          </cell>
          <cell r="H598" t="str">
            <v>Finizio</v>
          </cell>
          <cell r="I598" t="str">
            <v>04/10/2008</v>
          </cell>
          <cell r="J598" t="str">
            <v>fabianaruscitti@libero.it</v>
          </cell>
          <cell r="K598" t="str">
            <v>F</v>
          </cell>
          <cell r="L598">
            <v>14</v>
          </cell>
          <cell r="M598" t="str">
            <v>ILCA 4</v>
          </cell>
          <cell r="N598" t="str">
            <v>CIRCOLO DELLA VELA DI ROMA - ASD</v>
          </cell>
          <cell r="O598" t="str">
            <v>IV</v>
          </cell>
          <cell r="P598">
            <v>45291</v>
          </cell>
          <cell r="Q598">
            <v>15</v>
          </cell>
          <cell r="R598" t="str">
            <v>Under 16</v>
          </cell>
          <cell r="S598">
            <v>4</v>
          </cell>
          <cell r="T598">
            <v>45321</v>
          </cell>
          <cell r="U598" t="str">
            <v xml:space="preserve">CdV Roma </v>
          </cell>
        </row>
        <row r="599">
          <cell r="C599" t="str">
            <v>Servadei Anna</v>
          </cell>
          <cell r="D599">
            <v>10257</v>
          </cell>
          <cell r="E599">
            <v>3104</v>
          </cell>
          <cell r="F599">
            <v>1078032</v>
          </cell>
          <cell r="G599" t="str">
            <v>Anna</v>
          </cell>
          <cell r="H599" t="str">
            <v>Servadei</v>
          </cell>
          <cell r="I599" t="str">
            <v>19/11/2005</v>
          </cell>
          <cell r="J599" t="str">
            <v>andrea.servadei@polyphoto.net</v>
          </cell>
          <cell r="K599" t="str">
            <v>F</v>
          </cell>
          <cell r="L599">
            <v>17</v>
          </cell>
          <cell r="M599" t="str">
            <v>ILCA 4</v>
          </cell>
          <cell r="N599" t="str">
            <v>CIRCOLO NAUTICO LIVORNO ASD</v>
          </cell>
          <cell r="O599" t="str">
            <v>II</v>
          </cell>
          <cell r="P599">
            <v>45291</v>
          </cell>
          <cell r="Q599">
            <v>18</v>
          </cell>
          <cell r="R599" t="str">
            <v>Under 19</v>
          </cell>
          <cell r="S599">
            <v>2</v>
          </cell>
          <cell r="T599" t="e">
            <v>#N/A</v>
          </cell>
          <cell r="U599" t="str">
            <v>Circ Nautico Livorno Ass SportDil</v>
          </cell>
        </row>
        <row r="600">
          <cell r="C600" t="str">
            <v>Cassitta Nicolo Giuseppe</v>
          </cell>
          <cell r="D600">
            <v>10258</v>
          </cell>
          <cell r="E600">
            <v>3105</v>
          </cell>
          <cell r="F600">
            <v>1130460</v>
          </cell>
          <cell r="G600" t="str">
            <v>Nicolo Giuseppe</v>
          </cell>
          <cell r="H600" t="str">
            <v>Cassitta</v>
          </cell>
          <cell r="I600" t="str">
            <v>15/04/2007</v>
          </cell>
          <cell r="J600" t="str">
            <v>ncassitta@gmail.com</v>
          </cell>
          <cell r="K600" t="str">
            <v>M</v>
          </cell>
          <cell r="L600">
            <v>15</v>
          </cell>
          <cell r="M600" t="str">
            <v>ILCA 6</v>
          </cell>
          <cell r="N600" t="str">
            <v>YACHT CLUB OLBIA ASD</v>
          </cell>
          <cell r="O600" t="str">
            <v>III</v>
          </cell>
          <cell r="P600">
            <v>45291</v>
          </cell>
          <cell r="Q600">
            <v>16</v>
          </cell>
          <cell r="R600" t="str">
            <v>Under 17</v>
          </cell>
          <cell r="S600">
            <v>3</v>
          </cell>
          <cell r="T600">
            <v>45220</v>
          </cell>
          <cell r="U600" t="str">
            <v>Yacht Club Olbia Assoc.Sport.Dilett</v>
          </cell>
        </row>
        <row r="601">
          <cell r="C601" t="str">
            <v>Braucci Antonio</v>
          </cell>
          <cell r="D601">
            <v>10259</v>
          </cell>
          <cell r="E601">
            <v>3106</v>
          </cell>
          <cell r="F601">
            <v>566722</v>
          </cell>
          <cell r="G601" t="str">
            <v>Antonio</v>
          </cell>
          <cell r="H601" t="str">
            <v>Braucci</v>
          </cell>
          <cell r="I601" t="str">
            <v>12/09/1982</v>
          </cell>
          <cell r="J601" t="str">
            <v>antonio.braucci@gmail.com</v>
          </cell>
          <cell r="K601" t="str">
            <v>M</v>
          </cell>
          <cell r="L601">
            <v>40</v>
          </cell>
          <cell r="M601" t="str">
            <v>ILCA 7</v>
          </cell>
          <cell r="N601" t="str">
            <v>REALE Y.C.CANOTTIERI SAVOIA ASS.SPORT.DIL.</v>
          </cell>
          <cell r="O601" t="str">
            <v>V</v>
          </cell>
          <cell r="P601">
            <v>45291</v>
          </cell>
          <cell r="Q601">
            <v>41</v>
          </cell>
          <cell r="R601" t="str">
            <v>Apprendista</v>
          </cell>
          <cell r="S601">
            <v>5</v>
          </cell>
          <cell r="T601">
            <v>45331</v>
          </cell>
          <cell r="U601" t="str">
            <v>Reale Y.C.C.Savoia ASD</v>
          </cell>
        </row>
        <row r="602">
          <cell r="C602" t="str">
            <v>Agamennone Enrico</v>
          </cell>
          <cell r="D602">
            <v>10260</v>
          </cell>
          <cell r="E602">
            <v>3107</v>
          </cell>
          <cell r="F602">
            <v>1142945</v>
          </cell>
          <cell r="G602" t="str">
            <v>Enrico</v>
          </cell>
          <cell r="H602" t="str">
            <v>Agamennone</v>
          </cell>
          <cell r="I602" t="str">
            <v>06/11/2008</v>
          </cell>
          <cell r="J602" t="str">
            <v>santini.simona@gmail.com</v>
          </cell>
          <cell r="K602" t="str">
            <v>M</v>
          </cell>
          <cell r="L602">
            <v>14</v>
          </cell>
          <cell r="M602" t="str">
            <v>ILCA 6</v>
          </cell>
          <cell r="N602" t="str">
            <v>PLANET SAIL BRACCIANO SOC. SPORT. DIL. A.R.L..</v>
          </cell>
          <cell r="O602" t="str">
            <v>IV</v>
          </cell>
          <cell r="P602">
            <v>45291</v>
          </cell>
          <cell r="Q602">
            <v>15</v>
          </cell>
          <cell r="R602" t="str">
            <v>Under 16</v>
          </cell>
          <cell r="S602">
            <v>4</v>
          </cell>
          <cell r="T602">
            <v>45311</v>
          </cell>
          <cell r="U602" t="str">
            <v>Planet Sail Bracciano S.S.D. arl</v>
          </cell>
        </row>
        <row r="603">
          <cell r="C603" t="str">
            <v>Murolo Cristiano</v>
          </cell>
          <cell r="D603">
            <v>10261</v>
          </cell>
          <cell r="E603">
            <v>3108</v>
          </cell>
          <cell r="F603">
            <v>1234810</v>
          </cell>
          <cell r="G603" t="str">
            <v>Cristiano</v>
          </cell>
          <cell r="H603" t="str">
            <v>Murolo</v>
          </cell>
          <cell r="I603" t="str">
            <v>19/10/2006</v>
          </cell>
          <cell r="J603" t="str">
            <v>cristianomurolo@libero.it</v>
          </cell>
          <cell r="K603" t="str">
            <v>M</v>
          </cell>
          <cell r="L603">
            <v>16</v>
          </cell>
          <cell r="M603" t="str">
            <v>ILCA 6</v>
          </cell>
          <cell r="N603" t="str">
            <v>CIRCOLO DELLA VELA DI ROMA - ASD</v>
          </cell>
          <cell r="O603" t="str">
            <v>IV</v>
          </cell>
          <cell r="P603">
            <v>45291</v>
          </cell>
          <cell r="Q603">
            <v>17</v>
          </cell>
          <cell r="R603" t="str">
            <v>Under 18</v>
          </cell>
          <cell r="S603">
            <v>4</v>
          </cell>
          <cell r="T603">
            <v>45211</v>
          </cell>
          <cell r="U603" t="str">
            <v xml:space="preserve">CdV Roma </v>
          </cell>
        </row>
        <row r="604">
          <cell r="C604" t="str">
            <v>Piccolo Gabriele</v>
          </cell>
          <cell r="D604">
            <v>10263</v>
          </cell>
          <cell r="E604">
            <v>3110</v>
          </cell>
          <cell r="F604">
            <v>1085651</v>
          </cell>
          <cell r="G604" t="str">
            <v>Gabriele</v>
          </cell>
          <cell r="H604" t="str">
            <v>Piccolo</v>
          </cell>
          <cell r="I604" t="str">
            <v>01/11/2006</v>
          </cell>
          <cell r="J604" t="str">
            <v>GABPIC.06@GMAIL.COM</v>
          </cell>
          <cell r="K604" t="str">
            <v>M</v>
          </cell>
          <cell r="L604">
            <v>16</v>
          </cell>
          <cell r="M604" t="str">
            <v>ILCA 6</v>
          </cell>
          <cell r="N604" t="str">
            <v>GRUPPO DILETTANTISTICO VELA LNI OSTIA</v>
          </cell>
          <cell r="O604" t="str">
            <v>IV</v>
          </cell>
          <cell r="P604">
            <v>45291</v>
          </cell>
          <cell r="Q604">
            <v>17</v>
          </cell>
          <cell r="R604" t="str">
            <v>Under 18</v>
          </cell>
          <cell r="S604">
            <v>4</v>
          </cell>
          <cell r="T604">
            <v>45422</v>
          </cell>
          <cell r="U604" t="str">
            <v>GDV LNI Ostia</v>
          </cell>
        </row>
        <row r="605">
          <cell r="C605" t="str">
            <v>Scanu Chiara Maria</v>
          </cell>
          <cell r="D605">
            <v>10264</v>
          </cell>
          <cell r="E605">
            <v>3111</v>
          </cell>
          <cell r="F605">
            <v>938807</v>
          </cell>
          <cell r="G605" t="str">
            <v>Chiara Maria</v>
          </cell>
          <cell r="H605" t="str">
            <v>Scanu</v>
          </cell>
          <cell r="I605">
            <v>38098</v>
          </cell>
          <cell r="J605" t="str">
            <v>cmscanu@gmail.com</v>
          </cell>
          <cell r="K605" t="str">
            <v>F</v>
          </cell>
          <cell r="L605">
            <v>18</v>
          </cell>
          <cell r="M605" t="str">
            <v>ILCA 4</v>
          </cell>
          <cell r="N605" t="str">
            <v>ASD YACHT CLUB CAGLIARI</v>
          </cell>
          <cell r="O605" t="str">
            <v>III</v>
          </cell>
          <cell r="P605">
            <v>45291</v>
          </cell>
          <cell r="Q605">
            <v>19</v>
          </cell>
          <cell r="R605" t="str">
            <v>Under 21</v>
          </cell>
          <cell r="S605">
            <v>3</v>
          </cell>
          <cell r="T605">
            <v>45091</v>
          </cell>
          <cell r="U605" t="str">
            <v>Ass Sport Dil Yacht Club Cagliari</v>
          </cell>
        </row>
        <row r="606">
          <cell r="C606" t="str">
            <v>Masserano Giovanna</v>
          </cell>
          <cell r="D606">
            <v>10266</v>
          </cell>
          <cell r="E606">
            <v>3113</v>
          </cell>
          <cell r="F606">
            <v>1134880</v>
          </cell>
          <cell r="G606" t="str">
            <v>Giovanna</v>
          </cell>
          <cell r="H606" t="str">
            <v>Masserano</v>
          </cell>
          <cell r="I606">
            <v>38900</v>
          </cell>
          <cell r="J606" t="str">
            <v>giovanna.masserano@gmail.com</v>
          </cell>
          <cell r="K606" t="str">
            <v>F</v>
          </cell>
          <cell r="L606">
            <v>16</v>
          </cell>
          <cell r="M606" t="str">
            <v>ILCA 6</v>
          </cell>
          <cell r="N606" t="str">
            <v>YACHT CLUB ADRIACO ASD</v>
          </cell>
          <cell r="O606" t="str">
            <v>XIII</v>
          </cell>
          <cell r="P606">
            <v>45291</v>
          </cell>
          <cell r="Q606">
            <v>17</v>
          </cell>
          <cell r="R606" t="str">
            <v>Under 18</v>
          </cell>
          <cell r="S606">
            <v>13</v>
          </cell>
          <cell r="T606">
            <v>45289</v>
          </cell>
          <cell r="U606" t="str">
            <v>Yacht Club Adriaco ASD</v>
          </cell>
        </row>
        <row r="607">
          <cell r="C607" t="str">
            <v>Marini Carlo</v>
          </cell>
          <cell r="D607">
            <v>10274</v>
          </cell>
          <cell r="E607">
            <v>3121</v>
          </cell>
          <cell r="F607">
            <v>962634</v>
          </cell>
          <cell r="G607" t="str">
            <v>Carlo</v>
          </cell>
          <cell r="H607" t="str">
            <v>Marini</v>
          </cell>
          <cell r="I607" t="str">
            <v>15/01/2005</v>
          </cell>
          <cell r="J607" t="str">
            <v>marcellomarini@ottonodi.com</v>
          </cell>
          <cell r="K607" t="str">
            <v>M</v>
          </cell>
          <cell r="L607">
            <v>18</v>
          </cell>
          <cell r="M607" t="str">
            <v>ILCA 4</v>
          </cell>
          <cell r="N607" t="str">
            <v>PLANET SAIL BRACCIANO SOC. SPORT. DIL. A.R.L..</v>
          </cell>
          <cell r="O607" t="str">
            <v>IV</v>
          </cell>
          <cell r="P607">
            <v>45291</v>
          </cell>
          <cell r="Q607">
            <v>18</v>
          </cell>
          <cell r="R607" t="str">
            <v>Under 19</v>
          </cell>
          <cell r="S607">
            <v>4</v>
          </cell>
          <cell r="T607">
            <v>0</v>
          </cell>
          <cell r="U607" t="str">
            <v>Planet Sail Bracciano S.S.D. arl</v>
          </cell>
        </row>
        <row r="608">
          <cell r="C608" t="str">
            <v>Del Rio Edoardo</v>
          </cell>
          <cell r="D608">
            <v>10275</v>
          </cell>
          <cell r="E608">
            <v>3122</v>
          </cell>
          <cell r="F608">
            <v>1282021</v>
          </cell>
          <cell r="G608" t="str">
            <v>Edoardo</v>
          </cell>
          <cell r="H608" t="str">
            <v>Del Rio</v>
          </cell>
          <cell r="I608" t="str">
            <v>18/12/2007</v>
          </cell>
          <cell r="J608" t="str">
            <v>ANGELODR68@TISCALI.IT</v>
          </cell>
          <cell r="K608" t="str">
            <v>M</v>
          </cell>
          <cell r="L608">
            <v>15</v>
          </cell>
          <cell r="M608" t="str">
            <v>ILCA 4</v>
          </cell>
          <cell r="N608" t="str">
            <v>YACHT CLUB OLBIA ASD</v>
          </cell>
          <cell r="O608" t="str">
            <v>III</v>
          </cell>
          <cell r="P608">
            <v>45291</v>
          </cell>
          <cell r="Q608">
            <v>16</v>
          </cell>
          <cell r="R608" t="str">
            <v>Under 17</v>
          </cell>
          <cell r="S608">
            <v>3</v>
          </cell>
          <cell r="T608">
            <v>45332</v>
          </cell>
          <cell r="U608" t="str">
            <v>Yacht Club Olbia Assoc.Sport.Dilett</v>
          </cell>
        </row>
        <row r="609">
          <cell r="C609" t="str">
            <v>Sanità Filippo</v>
          </cell>
          <cell r="D609">
            <v>10277</v>
          </cell>
          <cell r="E609">
            <v>3124</v>
          </cell>
          <cell r="F609">
            <v>1020889</v>
          </cell>
          <cell r="G609" t="str">
            <v>Filippo</v>
          </cell>
          <cell r="H609" t="str">
            <v>Sanità</v>
          </cell>
          <cell r="I609">
            <v>38019</v>
          </cell>
          <cell r="J609" t="str">
            <v>filippo.sanit@gmail.com</v>
          </cell>
          <cell r="K609" t="str">
            <v>M</v>
          </cell>
          <cell r="L609">
            <v>19</v>
          </cell>
          <cell r="M609" t="str">
            <v>ILCA 4</v>
          </cell>
          <cell r="N609" t="str">
            <v>CIRCOLO DEL REMO E DELLA VELA ITALIA ASD</v>
          </cell>
          <cell r="O609" t="str">
            <v>V</v>
          </cell>
          <cell r="P609">
            <v>45291</v>
          </cell>
          <cell r="Q609">
            <v>19</v>
          </cell>
          <cell r="R609" t="str">
            <v>Under 21</v>
          </cell>
          <cell r="S609">
            <v>5</v>
          </cell>
          <cell r="T609">
            <v>45210</v>
          </cell>
          <cell r="U609" t="str">
            <v>Circ del Remo e Vela Italia Ass Sport D</v>
          </cell>
        </row>
        <row r="610">
          <cell r="C610" t="str">
            <v>Marano Lara</v>
          </cell>
          <cell r="D610">
            <v>10278</v>
          </cell>
          <cell r="E610">
            <v>3125</v>
          </cell>
          <cell r="F610">
            <v>1168905</v>
          </cell>
          <cell r="G610" t="str">
            <v>Lara</v>
          </cell>
          <cell r="H610" t="str">
            <v>Marano</v>
          </cell>
          <cell r="I610" t="str">
            <v>29/01/2008</v>
          </cell>
          <cell r="J610" t="str">
            <v>laramarano1@gmail.com</v>
          </cell>
          <cell r="K610" t="str">
            <v>F</v>
          </cell>
          <cell r="L610">
            <v>15</v>
          </cell>
          <cell r="M610" t="str">
            <v>ILCA 4</v>
          </cell>
          <cell r="N610" t="str">
            <v>ALTRO/OTHER</v>
          </cell>
          <cell r="P610">
            <v>45291</v>
          </cell>
          <cell r="Q610">
            <v>15</v>
          </cell>
          <cell r="R610" t="str">
            <v>Under 16</v>
          </cell>
          <cell r="S610">
            <v>5</v>
          </cell>
          <cell r="T610">
            <v>45330</v>
          </cell>
          <cell r="U610" t="str">
            <v>GDV LNI Salerno</v>
          </cell>
        </row>
        <row r="611">
          <cell r="C611" t="str">
            <v>Ignjatovic Peter</v>
          </cell>
          <cell r="D611">
            <v>10282</v>
          </cell>
          <cell r="E611">
            <v>3129</v>
          </cell>
          <cell r="F611">
            <v>1207019</v>
          </cell>
          <cell r="G611" t="str">
            <v>Peter</v>
          </cell>
          <cell r="H611" t="str">
            <v>Ignjatovic</v>
          </cell>
          <cell r="I611" t="str">
            <v>19/05/2007</v>
          </cell>
          <cell r="J611" t="str">
            <v>jameson_bird@hotmail.com</v>
          </cell>
          <cell r="K611" t="str">
            <v>M</v>
          </cell>
          <cell r="L611">
            <v>15</v>
          </cell>
          <cell r="M611" t="str">
            <v>ILCA 4</v>
          </cell>
          <cell r="N611" t="str">
            <v>REALE C. CANOTTIERI TEVERE REMO ASD</v>
          </cell>
          <cell r="O611" t="str">
            <v>IV</v>
          </cell>
          <cell r="P611">
            <v>45291</v>
          </cell>
          <cell r="Q611">
            <v>16</v>
          </cell>
          <cell r="R611" t="str">
            <v>Under 17</v>
          </cell>
          <cell r="S611">
            <v>4</v>
          </cell>
          <cell r="T611">
            <v>45316</v>
          </cell>
          <cell r="U611" t="str">
            <v>R.C.C. Tevere Remo ASD</v>
          </cell>
        </row>
        <row r="612">
          <cell r="C612" t="str">
            <v>Lavorato Paola</v>
          </cell>
          <cell r="D612">
            <v>10284</v>
          </cell>
          <cell r="E612">
            <v>3131</v>
          </cell>
          <cell r="F612">
            <v>1074804</v>
          </cell>
          <cell r="G612" t="str">
            <v>Paola</v>
          </cell>
          <cell r="H612" t="str">
            <v>Lavorato</v>
          </cell>
          <cell r="I612" t="str">
            <v>12/01/2006</v>
          </cell>
          <cell r="J612" t="str">
            <v>paola.lavorato8949@gmail.com</v>
          </cell>
          <cell r="K612" t="str">
            <v>F</v>
          </cell>
          <cell r="L612">
            <v>17</v>
          </cell>
          <cell r="M612" t="str">
            <v>ILCA 4</v>
          </cell>
          <cell r="N612" t="str">
            <v>CIRCOLO CANOTTIERI IRNO ASD</v>
          </cell>
          <cell r="O612" t="str">
            <v>V</v>
          </cell>
          <cell r="P612">
            <v>45291</v>
          </cell>
          <cell r="Q612">
            <v>17</v>
          </cell>
          <cell r="R612" t="str">
            <v>Under 18</v>
          </cell>
          <cell r="S612">
            <v>5</v>
          </cell>
          <cell r="T612">
            <v>45331</v>
          </cell>
          <cell r="U612" t="str">
            <v>Circ Canottieri Irno Ass Sport Dil</v>
          </cell>
        </row>
        <row r="613">
          <cell r="C613" t="str">
            <v>Chicco Andrea</v>
          </cell>
          <cell r="D613">
            <v>10287</v>
          </cell>
          <cell r="E613">
            <v>3133</v>
          </cell>
          <cell r="F613">
            <v>1033662</v>
          </cell>
          <cell r="G613" t="str">
            <v>Andrea</v>
          </cell>
          <cell r="H613" t="str">
            <v>Chicco</v>
          </cell>
          <cell r="I613" t="str">
            <v>11/05/2007</v>
          </cell>
          <cell r="J613" t="str">
            <v>sasapavoni@gmail.com</v>
          </cell>
          <cell r="K613" t="str">
            <v>M</v>
          </cell>
          <cell r="L613">
            <v>15</v>
          </cell>
          <cell r="M613" t="str">
            <v>ILCA 4</v>
          </cell>
          <cell r="N613" t="str">
            <v>FRAGLIA DELLA VELA DI MALCESINE ASD</v>
          </cell>
          <cell r="O613" t="str">
            <v>XIV</v>
          </cell>
          <cell r="P613">
            <v>45291</v>
          </cell>
          <cell r="Q613">
            <v>16</v>
          </cell>
          <cell r="R613" t="str">
            <v>Under 17</v>
          </cell>
          <cell r="S613">
            <v>14</v>
          </cell>
          <cell r="T613">
            <v>45343</v>
          </cell>
          <cell r="U613" t="str">
            <v>Fraglia V Malcesine Ass Sport Dil</v>
          </cell>
        </row>
        <row r="614">
          <cell r="C614" t="str">
            <v>Coacci Thomas</v>
          </cell>
          <cell r="D614">
            <v>10295</v>
          </cell>
          <cell r="E614">
            <v>3142</v>
          </cell>
          <cell r="F614">
            <v>1436237</v>
          </cell>
          <cell r="G614" t="str">
            <v>Thomas</v>
          </cell>
          <cell r="H614" t="str">
            <v>Coacci</v>
          </cell>
          <cell r="I614">
            <v>38337</v>
          </cell>
          <cell r="J614" t="str">
            <v>coaccithomas@gmail.com</v>
          </cell>
          <cell r="K614" t="str">
            <v>M</v>
          </cell>
          <cell r="L614">
            <v>18</v>
          </cell>
          <cell r="M614" t="str">
            <v>ILCA 6</v>
          </cell>
          <cell r="N614" t="str">
            <v>CIRCOLO NAUTICO NUMANA "S. MASSACCESI" ASD</v>
          </cell>
          <cell r="O614" t="str">
            <v>X</v>
          </cell>
          <cell r="P614">
            <v>45291</v>
          </cell>
          <cell r="Q614">
            <v>19</v>
          </cell>
          <cell r="R614" t="str">
            <v>Under 21</v>
          </cell>
          <cell r="S614">
            <v>10</v>
          </cell>
          <cell r="T614">
            <v>45195</v>
          </cell>
          <cell r="U614" t="str">
            <v>C.N.N. 'S.Massaccesi'Ass Sport Dil</v>
          </cell>
        </row>
        <row r="615">
          <cell r="C615" t="str">
            <v>Genna Giulio</v>
          </cell>
          <cell r="D615">
            <v>10296</v>
          </cell>
          <cell r="E615">
            <v>3143</v>
          </cell>
          <cell r="F615">
            <v>1020706</v>
          </cell>
          <cell r="G615" t="str">
            <v>Giulio</v>
          </cell>
          <cell r="H615" t="str">
            <v>Genna</v>
          </cell>
          <cell r="I615" t="str">
            <v>20/01/2007</v>
          </cell>
          <cell r="J615" t="str">
            <v>maria.stella1972@gmail.com</v>
          </cell>
          <cell r="K615" t="str">
            <v>M</v>
          </cell>
          <cell r="L615">
            <v>16</v>
          </cell>
          <cell r="M615" t="str">
            <v>ILCA 6</v>
          </cell>
          <cell r="N615" t="str">
            <v>ASSOC.SPORTIVA DILETT.SOCIETÀ CANOTTIERI MARSALA</v>
          </cell>
          <cell r="O615" t="str">
            <v>VII</v>
          </cell>
          <cell r="P615">
            <v>45291</v>
          </cell>
          <cell r="Q615">
            <v>16</v>
          </cell>
          <cell r="R615" t="str">
            <v>Under 17</v>
          </cell>
          <cell r="S615">
            <v>7</v>
          </cell>
          <cell r="T615">
            <v>45328</v>
          </cell>
          <cell r="U615" t="str">
            <v>Società Canottieri Marsala Ass.Sport Dil</v>
          </cell>
        </row>
        <row r="616">
          <cell r="C616" t="str">
            <v>Scialpi Matilde</v>
          </cell>
          <cell r="D616">
            <v>10299</v>
          </cell>
          <cell r="E616">
            <v>3146</v>
          </cell>
          <cell r="F616">
            <v>1021951</v>
          </cell>
          <cell r="G616" t="str">
            <v>Matilde</v>
          </cell>
          <cell r="H616" t="str">
            <v>Scialpi</v>
          </cell>
          <cell r="I616" t="str">
            <v>11/02/2007</v>
          </cell>
          <cell r="J616" t="str">
            <v>antonio.scialpi@me.com</v>
          </cell>
          <cell r="K616" t="str">
            <v>F</v>
          </cell>
          <cell r="L616">
            <v>16</v>
          </cell>
          <cell r="M616" t="str">
            <v>ILCA 4</v>
          </cell>
          <cell r="N616" t="str">
            <v>CENTRO NAUTICO BARDOLINO - ASD</v>
          </cell>
          <cell r="O616" t="str">
            <v>XIV</v>
          </cell>
          <cell r="P616">
            <v>45291</v>
          </cell>
          <cell r="Q616">
            <v>16</v>
          </cell>
          <cell r="R616" t="str">
            <v>Under 17</v>
          </cell>
          <cell r="S616">
            <v>14</v>
          </cell>
          <cell r="T616">
            <v>45217</v>
          </cell>
          <cell r="U616" t="str">
            <v>CNaut Bardolino Ass Sport Dil</v>
          </cell>
        </row>
        <row r="617">
          <cell r="C617" t="str">
            <v>Puleo Alberto</v>
          </cell>
          <cell r="D617">
            <v>10303</v>
          </cell>
          <cell r="E617">
            <v>3149</v>
          </cell>
          <cell r="F617">
            <v>1021046</v>
          </cell>
          <cell r="G617" t="str">
            <v>Alberto</v>
          </cell>
          <cell r="H617" t="str">
            <v>Puleo</v>
          </cell>
          <cell r="I617" t="str">
            <v>31/07/2006</v>
          </cell>
          <cell r="J617" t="str">
            <v>puleoalberto2006@gmail.com</v>
          </cell>
          <cell r="K617" t="str">
            <v>M</v>
          </cell>
          <cell r="L617">
            <v>16</v>
          </cell>
          <cell r="M617" t="str">
            <v>ILCA 4</v>
          </cell>
          <cell r="N617" t="str">
            <v>SSD Palermo Sport ARL</v>
          </cell>
          <cell r="P617">
            <v>45291</v>
          </cell>
          <cell r="Q617">
            <v>17</v>
          </cell>
          <cell r="R617" t="str">
            <v>Under 18</v>
          </cell>
          <cell r="S617">
            <v>7</v>
          </cell>
          <cell r="T617">
            <v>45370</v>
          </cell>
          <cell r="U617" t="str">
            <v>SSD Palermo Sport a respons.limitata</v>
          </cell>
        </row>
        <row r="618">
          <cell r="C618" t="str">
            <v>Malfer Leonardo</v>
          </cell>
          <cell r="D618">
            <v>10304</v>
          </cell>
          <cell r="E618">
            <v>3150</v>
          </cell>
          <cell r="F618">
            <v>1090880</v>
          </cell>
          <cell r="G618" t="str">
            <v>Leonardo</v>
          </cell>
          <cell r="H618" t="str">
            <v>Malfer</v>
          </cell>
          <cell r="I618" t="str">
            <v>31/07/2007</v>
          </cell>
          <cell r="J618" t="str">
            <v>riva@archmauromalfer.191.it</v>
          </cell>
          <cell r="K618" t="str">
            <v>M</v>
          </cell>
          <cell r="L618">
            <v>15</v>
          </cell>
          <cell r="M618" t="str">
            <v>ILCA 4</v>
          </cell>
          <cell r="N618" t="str">
            <v>FRAGLIA VELA RIVA ASD</v>
          </cell>
          <cell r="O618" t="str">
            <v>XIV</v>
          </cell>
          <cell r="P618">
            <v>45291</v>
          </cell>
          <cell r="Q618">
            <v>16</v>
          </cell>
          <cell r="R618" t="str">
            <v>Under 17</v>
          </cell>
          <cell r="S618">
            <v>14</v>
          </cell>
          <cell r="T618">
            <v>45197</v>
          </cell>
          <cell r="U618" t="str">
            <v>Fraglia Vela Riva Ass Sport Dil</v>
          </cell>
        </row>
        <row r="619">
          <cell r="C619" t="str">
            <v>Bosso Federico</v>
          </cell>
          <cell r="D619">
            <v>10305</v>
          </cell>
          <cell r="E619">
            <v>3151</v>
          </cell>
          <cell r="F619">
            <v>1074514</v>
          </cell>
          <cell r="G619" t="str">
            <v>Federico</v>
          </cell>
          <cell r="H619" t="str">
            <v>Bosso</v>
          </cell>
          <cell r="I619">
            <v>39396</v>
          </cell>
          <cell r="J619" t="str">
            <v>sergio.bosso@alice.it</v>
          </cell>
          <cell r="K619" t="str">
            <v>M</v>
          </cell>
          <cell r="L619">
            <v>15</v>
          </cell>
          <cell r="M619" t="str">
            <v>ILCA 6</v>
          </cell>
          <cell r="N619" t="str">
            <v>CIRCOLO DELLA VELA MUGGIA ASSOCIAZIONE DILETTANTISTICA</v>
          </cell>
          <cell r="O619" t="str">
            <v>XIII</v>
          </cell>
          <cell r="P619">
            <v>45291</v>
          </cell>
          <cell r="Q619">
            <v>16</v>
          </cell>
          <cell r="R619" t="str">
            <v>Under 17</v>
          </cell>
          <cell r="S619">
            <v>13</v>
          </cell>
          <cell r="T619">
            <v>0</v>
          </cell>
          <cell r="U619" t="str">
            <v>Circolo Vela Muggia Ass Dilet</v>
          </cell>
        </row>
        <row r="620">
          <cell r="C620" t="str">
            <v>Dusatti Filippo</v>
          </cell>
          <cell r="D620">
            <v>10307</v>
          </cell>
          <cell r="E620">
            <v>3153</v>
          </cell>
          <cell r="F620">
            <v>1020599</v>
          </cell>
          <cell r="G620" t="str">
            <v>Filippo</v>
          </cell>
          <cell r="H620" t="str">
            <v>Dusatti</v>
          </cell>
          <cell r="I620" t="str">
            <v>20/05/2006</v>
          </cell>
          <cell r="J620" t="str">
            <v>filippo.dusatti@gmail.com</v>
          </cell>
          <cell r="K620" t="str">
            <v>M</v>
          </cell>
          <cell r="L620">
            <v>16</v>
          </cell>
          <cell r="M620" t="str">
            <v>ILCA 6</v>
          </cell>
          <cell r="N620" t="str">
            <v>FRAGLIA VELA RIVA ASD</v>
          </cell>
          <cell r="O620" t="str">
            <v>XIV</v>
          </cell>
          <cell r="P620">
            <v>45291</v>
          </cell>
          <cell r="Q620">
            <v>17</v>
          </cell>
          <cell r="R620" t="str">
            <v>Under 18</v>
          </cell>
          <cell r="S620">
            <v>14</v>
          </cell>
          <cell r="T620">
            <v>45308</v>
          </cell>
          <cell r="U620" t="str">
            <v>Fraglia Vela Riva Ass Sport Dil</v>
          </cell>
        </row>
        <row r="621">
          <cell r="C621" t="str">
            <v>Fiore Matteo</v>
          </cell>
          <cell r="D621">
            <v>10308</v>
          </cell>
          <cell r="E621">
            <v>3154</v>
          </cell>
          <cell r="F621">
            <v>1332917</v>
          </cell>
          <cell r="G621" t="str">
            <v>Matteo</v>
          </cell>
          <cell r="H621" t="str">
            <v>Fiore</v>
          </cell>
          <cell r="I621" t="str">
            <v>10/12/2007</v>
          </cell>
          <cell r="J621" t="str">
            <v>rfiore67@gmail.com</v>
          </cell>
          <cell r="K621" t="str">
            <v>M</v>
          </cell>
          <cell r="L621">
            <v>15</v>
          </cell>
          <cell r="M621" t="str">
            <v>ILCA 4</v>
          </cell>
          <cell r="N621" t="str">
            <v>SSD Palermo Sport ARL</v>
          </cell>
          <cell r="P621">
            <v>45291</v>
          </cell>
          <cell r="Q621">
            <v>16</v>
          </cell>
          <cell r="R621" t="str">
            <v>Under 17</v>
          </cell>
          <cell r="S621">
            <v>7</v>
          </cell>
          <cell r="T621">
            <v>45325</v>
          </cell>
          <cell r="U621" t="str">
            <v>SSD Palermo Sport a respons.limitata</v>
          </cell>
        </row>
        <row r="622">
          <cell r="C622" t="str">
            <v>De Molfetta Giuseppe</v>
          </cell>
          <cell r="D622">
            <v>10309</v>
          </cell>
          <cell r="E622">
            <v>3155</v>
          </cell>
          <cell r="F622">
            <v>1163503</v>
          </cell>
          <cell r="G622" t="str">
            <v>Giuseppe</v>
          </cell>
          <cell r="H622" t="str">
            <v>De Molfetta</v>
          </cell>
          <cell r="I622" t="str">
            <v>09/03/2007</v>
          </cell>
          <cell r="J622" t="str">
            <v>peppedemolfetta@hotmail.com</v>
          </cell>
          <cell r="K622" t="str">
            <v>M</v>
          </cell>
          <cell r="L622">
            <v>15</v>
          </cell>
          <cell r="M622" t="str">
            <v>ILCA 6</v>
          </cell>
          <cell r="N622" t="str">
            <v>CIRCOLO VELICO AZIMUTH ASD</v>
          </cell>
          <cell r="O622" t="str">
            <v>VIII</v>
          </cell>
          <cell r="P622">
            <v>45291</v>
          </cell>
          <cell r="Q622">
            <v>16</v>
          </cell>
          <cell r="R622" t="str">
            <v>Under 17</v>
          </cell>
          <cell r="S622">
            <v>8</v>
          </cell>
          <cell r="T622">
            <v>45174</v>
          </cell>
          <cell r="U622" t="str">
            <v>Circolo Velico Azimuth ASD</v>
          </cell>
        </row>
        <row r="623">
          <cell r="C623" t="str">
            <v>De Natale Beatrice</v>
          </cell>
          <cell r="D623">
            <v>10310</v>
          </cell>
          <cell r="E623">
            <v>3156</v>
          </cell>
          <cell r="F623">
            <v>1086358</v>
          </cell>
          <cell r="G623" t="str">
            <v>Beatrice</v>
          </cell>
          <cell r="H623" t="str">
            <v>De Natale</v>
          </cell>
          <cell r="I623" t="str">
            <v>07/11/2005</v>
          </cell>
          <cell r="J623" t="str">
            <v>beatrice.denatale05@gmail.com</v>
          </cell>
          <cell r="K623" t="str">
            <v>F</v>
          </cell>
          <cell r="L623">
            <v>17</v>
          </cell>
          <cell r="M623" t="str">
            <v>ILCA 4</v>
          </cell>
          <cell r="N623" t="str">
            <v>CIRCOLO VELICO ARENZANO "LUIGI SIROMBRA" - ASD</v>
          </cell>
          <cell r="O623" t="str">
            <v>I</v>
          </cell>
          <cell r="P623">
            <v>45291</v>
          </cell>
          <cell r="Q623">
            <v>18</v>
          </cell>
          <cell r="R623" t="str">
            <v>Under 19</v>
          </cell>
          <cell r="S623">
            <v>1</v>
          </cell>
          <cell r="T623">
            <v>45300</v>
          </cell>
          <cell r="U623" t="str">
            <v>C Velico Arenzano LS AsSportDil</v>
          </cell>
        </row>
        <row r="624">
          <cell r="C624" t="str">
            <v>Maggio Manfredi Matteo</v>
          </cell>
          <cell r="D624">
            <v>10311</v>
          </cell>
          <cell r="E624">
            <v>3157</v>
          </cell>
          <cell r="F624">
            <v>1043430</v>
          </cell>
          <cell r="G624" t="str">
            <v>Manfredi Matteo</v>
          </cell>
          <cell r="H624" t="str">
            <v>Maggio</v>
          </cell>
          <cell r="I624" t="str">
            <v>25/09/2007</v>
          </cell>
          <cell r="J624" t="str">
            <v>manfredi2007@icloud.com</v>
          </cell>
          <cell r="K624" t="str">
            <v>M</v>
          </cell>
          <cell r="L624">
            <v>15</v>
          </cell>
          <cell r="M624" t="str">
            <v>ILCA 6</v>
          </cell>
          <cell r="N624" t="str">
            <v>CIRCOLO VELICO MARSALA ASD</v>
          </cell>
          <cell r="O624" t="str">
            <v>VII</v>
          </cell>
          <cell r="P624">
            <v>45291</v>
          </cell>
          <cell r="Q624">
            <v>16</v>
          </cell>
          <cell r="R624" t="str">
            <v>Under 17</v>
          </cell>
          <cell r="S624">
            <v>7</v>
          </cell>
          <cell r="T624">
            <v>45314</v>
          </cell>
          <cell r="U624" t="str">
            <v>CV Marsala Ass Sport Dil</v>
          </cell>
        </row>
        <row r="625">
          <cell r="C625" t="str">
            <v>Cherubini Alessandro</v>
          </cell>
          <cell r="D625">
            <v>10312</v>
          </cell>
          <cell r="E625">
            <v>3158</v>
          </cell>
          <cell r="F625">
            <v>1390444</v>
          </cell>
          <cell r="G625" t="str">
            <v>Alessandro</v>
          </cell>
          <cell r="H625" t="str">
            <v>Cherubini</v>
          </cell>
          <cell r="I625" t="str">
            <v>18/06/2008</v>
          </cell>
          <cell r="J625" t="str">
            <v>ch.danilo@gmail.com</v>
          </cell>
          <cell r="K625" t="str">
            <v>M</v>
          </cell>
          <cell r="L625">
            <v>14</v>
          </cell>
          <cell r="M625" t="str">
            <v>ILCA 6</v>
          </cell>
          <cell r="N625" t="str">
            <v>GRUPPO DILETTANTISTICO VELA LNI MONOPOLI</v>
          </cell>
          <cell r="O625" t="str">
            <v>VIII</v>
          </cell>
          <cell r="P625">
            <v>45291</v>
          </cell>
          <cell r="Q625">
            <v>15</v>
          </cell>
          <cell r="R625" t="str">
            <v>Under 16</v>
          </cell>
          <cell r="S625">
            <v>8</v>
          </cell>
          <cell r="T625">
            <v>45168</v>
          </cell>
          <cell r="U625" t="str">
            <v>GDV LNI Monopoli</v>
          </cell>
        </row>
        <row r="626">
          <cell r="C626" t="str">
            <v>Pagliaro Francesco</v>
          </cell>
          <cell r="D626">
            <v>10314</v>
          </cell>
          <cell r="E626">
            <v>3159</v>
          </cell>
          <cell r="F626">
            <v>1128979</v>
          </cell>
          <cell r="G626" t="str">
            <v>Francesco</v>
          </cell>
          <cell r="H626" t="str">
            <v>Pagliaro</v>
          </cell>
          <cell r="I626" t="str">
            <v>10/07/2005</v>
          </cell>
          <cell r="J626" t="str">
            <v>francescopagliaro05@gmail.com</v>
          </cell>
          <cell r="K626" t="str">
            <v>M</v>
          </cell>
          <cell r="L626">
            <v>17</v>
          </cell>
          <cell r="M626" t="str">
            <v>ILCA 4</v>
          </cell>
          <cell r="N626" t="str">
            <v>SSD Palermo Sport ARL</v>
          </cell>
          <cell r="P626">
            <v>45291</v>
          </cell>
          <cell r="Q626">
            <v>18</v>
          </cell>
          <cell r="R626" t="str">
            <v>Under 19</v>
          </cell>
          <cell r="S626">
            <v>7</v>
          </cell>
          <cell r="T626">
            <v>45090</v>
          </cell>
          <cell r="U626" t="str">
            <v>SSD Palermo Sport a respons.limitata</v>
          </cell>
        </row>
        <row r="627">
          <cell r="C627" t="str">
            <v>Incarbona Alberto</v>
          </cell>
          <cell r="D627">
            <v>10315</v>
          </cell>
          <cell r="E627">
            <v>3160</v>
          </cell>
          <cell r="F627">
            <v>1045683</v>
          </cell>
          <cell r="G627" t="str">
            <v>Alberto</v>
          </cell>
          <cell r="H627" t="str">
            <v>Incarbona</v>
          </cell>
          <cell r="I627" t="str">
            <v>16/05/2006</v>
          </cell>
          <cell r="J627" t="str">
            <v>pietroincarbona@virgilio.it</v>
          </cell>
          <cell r="K627" t="str">
            <v>M</v>
          </cell>
          <cell r="L627">
            <v>16</v>
          </cell>
          <cell r="M627" t="str">
            <v>ILCA 4</v>
          </cell>
          <cell r="N627" t="str">
            <v>ASSOC.SPORTIVA DILETT.SOCIETÀ CANOTTIERI MARSALA</v>
          </cell>
          <cell r="O627" t="str">
            <v>VII</v>
          </cell>
          <cell r="P627">
            <v>45291</v>
          </cell>
          <cell r="Q627">
            <v>17</v>
          </cell>
          <cell r="R627" t="str">
            <v>Under 18</v>
          </cell>
          <cell r="S627">
            <v>7</v>
          </cell>
          <cell r="T627">
            <v>45200</v>
          </cell>
          <cell r="U627" t="str">
            <v>Società Canottieri Marsala Ass.Sport Dil</v>
          </cell>
        </row>
        <row r="628">
          <cell r="C628" t="str">
            <v>Legnani Ludovico</v>
          </cell>
          <cell r="D628">
            <v>10316</v>
          </cell>
          <cell r="E628">
            <v>3161</v>
          </cell>
          <cell r="F628">
            <v>1021027</v>
          </cell>
          <cell r="G628" t="str">
            <v>Ludovico</v>
          </cell>
          <cell r="H628" t="str">
            <v>Legnani</v>
          </cell>
          <cell r="I628" t="str">
            <v>24/05/2006</v>
          </cell>
          <cell r="J628" t="str">
            <v>legnaniludovico@gmail.com</v>
          </cell>
          <cell r="K628" t="str">
            <v>M</v>
          </cell>
          <cell r="L628">
            <v>16</v>
          </cell>
          <cell r="M628" t="str">
            <v>ILCA 4</v>
          </cell>
          <cell r="N628" t="str">
            <v>CENTRO NAUTICO BARDOLINO - ASD</v>
          </cell>
          <cell r="O628" t="str">
            <v>XIV</v>
          </cell>
          <cell r="P628">
            <v>45291</v>
          </cell>
          <cell r="Q628">
            <v>17</v>
          </cell>
          <cell r="R628" t="str">
            <v>Under 18</v>
          </cell>
          <cell r="S628">
            <v>14</v>
          </cell>
          <cell r="T628">
            <v>45121</v>
          </cell>
          <cell r="U628" t="str">
            <v>CNaut Bardolino Ass Sport Dil</v>
          </cell>
        </row>
        <row r="629">
          <cell r="C629" t="str">
            <v>Landi Tommaso</v>
          </cell>
          <cell r="D629">
            <v>10318</v>
          </cell>
          <cell r="E629">
            <v>3163</v>
          </cell>
          <cell r="F629">
            <v>133467</v>
          </cell>
          <cell r="G629" t="str">
            <v>Tommaso</v>
          </cell>
          <cell r="H629" t="str">
            <v>Landi</v>
          </cell>
          <cell r="I629" t="str">
            <v>12/10/2005</v>
          </cell>
          <cell r="J629" t="str">
            <v>tommaso.landi05@gmail.com</v>
          </cell>
          <cell r="K629" t="str">
            <v>M</v>
          </cell>
          <cell r="L629">
            <v>17</v>
          </cell>
          <cell r="M629" t="str">
            <v>ILCA 4</v>
          </cell>
          <cell r="N629" t="str">
            <v>YACHT CLUB RIMINI</v>
          </cell>
          <cell r="O629" t="str">
            <v>XI</v>
          </cell>
          <cell r="P629">
            <v>45291</v>
          </cell>
          <cell r="Q629">
            <v>18</v>
          </cell>
          <cell r="R629" t="str">
            <v>Under 19</v>
          </cell>
          <cell r="S629">
            <v>7</v>
          </cell>
          <cell r="T629">
            <v>45169</v>
          </cell>
          <cell r="U629" t="str">
            <v>Windsurf Club Messina SSD SRL</v>
          </cell>
        </row>
        <row r="630">
          <cell r="C630" t="str">
            <v>Carlino Alberto</v>
          </cell>
          <cell r="D630">
            <v>10328</v>
          </cell>
          <cell r="E630">
            <v>3169</v>
          </cell>
          <cell r="F630">
            <v>1324864</v>
          </cell>
          <cell r="G630" t="str">
            <v>Alberto</v>
          </cell>
          <cell r="H630" t="str">
            <v>Carlino</v>
          </cell>
          <cell r="I630" t="str">
            <v>23/12/2004</v>
          </cell>
          <cell r="J630" t="str">
            <v>carlinoalberto5@gmail.com</v>
          </cell>
          <cell r="K630" t="str">
            <v>M</v>
          </cell>
          <cell r="L630">
            <v>18</v>
          </cell>
          <cell r="M630" t="str">
            <v>ILCA 6</v>
          </cell>
          <cell r="N630" t="str">
            <v>CIRCOLO DELLA VELA GALLIPOLI ASD</v>
          </cell>
          <cell r="O630" t="str">
            <v>VIII</v>
          </cell>
          <cell r="P630">
            <v>45291</v>
          </cell>
          <cell r="Q630">
            <v>19</v>
          </cell>
          <cell r="R630" t="str">
            <v>Under 21</v>
          </cell>
          <cell r="S630">
            <v>8</v>
          </cell>
          <cell r="T630">
            <v>45316</v>
          </cell>
          <cell r="U630" t="str">
            <v>C d. V Gallipoli Ass Sport Dil</v>
          </cell>
        </row>
        <row r="631">
          <cell r="C631" t="str">
            <v>Lerede Mattia</v>
          </cell>
          <cell r="D631">
            <v>10334</v>
          </cell>
          <cell r="E631">
            <v>3172</v>
          </cell>
          <cell r="F631">
            <v>1276012</v>
          </cell>
          <cell r="G631" t="str">
            <v>Mattia</v>
          </cell>
          <cell r="H631" t="str">
            <v>Lerede</v>
          </cell>
          <cell r="I631" t="str">
            <v>05/01/2009</v>
          </cell>
          <cell r="J631" t="str">
            <v>llerede@gmail.com</v>
          </cell>
          <cell r="K631" t="str">
            <v>M</v>
          </cell>
          <cell r="L631">
            <v>14</v>
          </cell>
          <cell r="M631" t="str">
            <v>ILCA 4</v>
          </cell>
          <cell r="N631" t="str">
            <v>GRUPPO DILETTANTISTICO VELA LNI MONOPOLI</v>
          </cell>
          <cell r="O631" t="str">
            <v>VIII</v>
          </cell>
          <cell r="P631">
            <v>45291</v>
          </cell>
          <cell r="Q631">
            <v>14</v>
          </cell>
          <cell r="R631" t="str">
            <v>Under 16</v>
          </cell>
          <cell r="S631">
            <v>8</v>
          </cell>
          <cell r="T631">
            <v>45308</v>
          </cell>
          <cell r="U631" t="str">
            <v>GDV LNI Monopoli</v>
          </cell>
        </row>
        <row r="632">
          <cell r="C632" t="str">
            <v>Gisel Davide</v>
          </cell>
          <cell r="D632">
            <v>10338</v>
          </cell>
          <cell r="E632">
            <v>3174</v>
          </cell>
          <cell r="F632">
            <v>1354052</v>
          </cell>
          <cell r="G632" t="str">
            <v>Davide</v>
          </cell>
          <cell r="H632" t="str">
            <v>Gisel</v>
          </cell>
          <cell r="I632" t="str">
            <v>06/09/2007</v>
          </cell>
          <cell r="J632" t="str">
            <v>giseldavide@gmail.com</v>
          </cell>
          <cell r="K632" t="str">
            <v>M</v>
          </cell>
          <cell r="L632">
            <v>15</v>
          </cell>
          <cell r="M632" t="str">
            <v>ILCA 6</v>
          </cell>
          <cell r="N632" t="str">
            <v>CIRCOLO CANOTTIERI BARION SPORTING CLUB ASD</v>
          </cell>
          <cell r="O632" t="str">
            <v>VIII</v>
          </cell>
          <cell r="P632">
            <v>45291</v>
          </cell>
          <cell r="Q632">
            <v>16</v>
          </cell>
          <cell r="R632" t="str">
            <v>Under 17</v>
          </cell>
          <cell r="S632">
            <v>8</v>
          </cell>
          <cell r="T632">
            <v>45365</v>
          </cell>
          <cell r="U632" t="str">
            <v>Circ Canot.Barion Sporting Club ASD</v>
          </cell>
        </row>
        <row r="633">
          <cell r="C633" t="str">
            <v>Inzillo Elena</v>
          </cell>
          <cell r="D633">
            <v>10339</v>
          </cell>
          <cell r="E633">
            <v>3175</v>
          </cell>
          <cell r="F633">
            <v>1087308</v>
          </cell>
          <cell r="G633" t="str">
            <v>Elena</v>
          </cell>
          <cell r="H633" t="str">
            <v>Inzillo</v>
          </cell>
          <cell r="I633" t="str">
            <v>28/01/2007</v>
          </cell>
          <cell r="J633" t="str">
            <v>elenabrazof@gmail.com</v>
          </cell>
          <cell r="K633" t="str">
            <v>F</v>
          </cell>
          <cell r="L633">
            <v>16</v>
          </cell>
          <cell r="M633" t="str">
            <v>ILCA 4</v>
          </cell>
          <cell r="N633" t="str">
            <v>YACHT CLUB ALGHERO ASD</v>
          </cell>
          <cell r="O633" t="str">
            <v>III</v>
          </cell>
          <cell r="P633">
            <v>45291</v>
          </cell>
          <cell r="Q633">
            <v>16</v>
          </cell>
          <cell r="R633" t="str">
            <v>Under 17</v>
          </cell>
          <cell r="S633">
            <v>3</v>
          </cell>
          <cell r="T633">
            <v>45181</v>
          </cell>
          <cell r="U633" t="str">
            <v>Yacht Club Alghero Ass Sport Dil</v>
          </cell>
        </row>
        <row r="634">
          <cell r="C634" t="str">
            <v>Murri Marina</v>
          </cell>
          <cell r="D634">
            <v>10340</v>
          </cell>
          <cell r="E634">
            <v>3176</v>
          </cell>
          <cell r="F634">
            <v>1141193</v>
          </cell>
          <cell r="G634" t="str">
            <v>Marina</v>
          </cell>
          <cell r="H634" t="str">
            <v>Murri</v>
          </cell>
          <cell r="I634" t="str">
            <v>01/10/2008</v>
          </cell>
          <cell r="J634" t="str">
            <v>marimurri08@gmail.com</v>
          </cell>
          <cell r="K634" t="str">
            <v>F</v>
          </cell>
          <cell r="L634">
            <v>14</v>
          </cell>
          <cell r="M634" t="str">
            <v>ILCA 6</v>
          </cell>
          <cell r="N634" t="str">
            <v>*** CIRCOLO NAUTICO LA LAMPARA - ASD</v>
          </cell>
          <cell r="O634" t="str">
            <v>VIII</v>
          </cell>
          <cell r="P634">
            <v>45291</v>
          </cell>
          <cell r="Q634">
            <v>15</v>
          </cell>
          <cell r="R634" t="str">
            <v>Under 16</v>
          </cell>
          <cell r="S634">
            <v>8</v>
          </cell>
          <cell r="T634">
            <v>45349</v>
          </cell>
          <cell r="U634" t="str">
            <v>C Nautico Lampara Ass Sport Dil</v>
          </cell>
        </row>
        <row r="635">
          <cell r="C635" t="str">
            <v>Galeazzi Mattia</v>
          </cell>
          <cell r="D635">
            <v>10341</v>
          </cell>
          <cell r="E635">
            <v>3177</v>
          </cell>
          <cell r="F635">
            <v>671878</v>
          </cell>
          <cell r="G635" t="str">
            <v>Mattia</v>
          </cell>
          <cell r="H635" t="str">
            <v>Galeazzi</v>
          </cell>
          <cell r="I635" t="str">
            <v>10/02/1989</v>
          </cell>
          <cell r="J635" t="str">
            <v>m.galeazzi10@hotmail.it</v>
          </cell>
          <cell r="K635" t="str">
            <v>M</v>
          </cell>
          <cell r="L635">
            <v>34</v>
          </cell>
          <cell r="M635" t="str">
            <v>ILCA 6</v>
          </cell>
          <cell r="N635" t="str">
            <v>CIRCOLO NAUTICO CATTOLICA ASSOCIAZIONE DILETTANTISTICA</v>
          </cell>
          <cell r="O635" t="str">
            <v>XI</v>
          </cell>
          <cell r="P635">
            <v>45291</v>
          </cell>
          <cell r="Q635">
            <v>34</v>
          </cell>
          <cell r="R635" t="str">
            <v>Apprendista</v>
          </cell>
          <cell r="S635">
            <v>11</v>
          </cell>
          <cell r="T635">
            <v>45327</v>
          </cell>
          <cell r="U635" t="str">
            <v>Circolo Nautico Cattolica AssDil</v>
          </cell>
        </row>
        <row r="636">
          <cell r="C636" t="str">
            <v>Casalino Achille</v>
          </cell>
          <cell r="D636">
            <v>10343</v>
          </cell>
          <cell r="E636">
            <v>3178</v>
          </cell>
          <cell r="F636">
            <v>1134077</v>
          </cell>
          <cell r="G636" t="str">
            <v>Achille</v>
          </cell>
          <cell r="H636" t="str">
            <v>Casalino</v>
          </cell>
          <cell r="I636" t="str">
            <v>04/07/2007</v>
          </cell>
          <cell r="J636" t="str">
            <v>vincecasa@libero.it</v>
          </cell>
          <cell r="K636" t="str">
            <v>M</v>
          </cell>
          <cell r="L636">
            <v>15</v>
          </cell>
          <cell r="M636" t="str">
            <v>ILCA 6</v>
          </cell>
          <cell r="N636" t="str">
            <v>CIRCOLO VELICO AZIMUTH ASD</v>
          </cell>
          <cell r="O636" t="str">
            <v>VIII</v>
          </cell>
          <cell r="P636">
            <v>45291</v>
          </cell>
          <cell r="Q636">
            <v>16</v>
          </cell>
          <cell r="R636" t="str">
            <v>Under 17</v>
          </cell>
          <cell r="S636">
            <v>8</v>
          </cell>
          <cell r="T636">
            <v>45306</v>
          </cell>
          <cell r="U636" t="str">
            <v>Circolo Velico Azimuth ASD</v>
          </cell>
        </row>
        <row r="637">
          <cell r="C637" t="str">
            <v>Minniti Lorenzo</v>
          </cell>
          <cell r="D637">
            <v>10347</v>
          </cell>
          <cell r="E637">
            <v>3182</v>
          </cell>
          <cell r="F637">
            <v>1444033</v>
          </cell>
          <cell r="G637" t="str">
            <v>Lorenzo</v>
          </cell>
          <cell r="H637" t="str">
            <v>Minniti</v>
          </cell>
          <cell r="I637" t="str">
            <v>21/04/2006</v>
          </cell>
          <cell r="J637" t="str">
            <v>70girasole@gmail.com</v>
          </cell>
          <cell r="K637" t="str">
            <v>M</v>
          </cell>
          <cell r="L637">
            <v>16</v>
          </cell>
          <cell r="M637" t="str">
            <v>ILCA 4</v>
          </cell>
          <cell r="N637" t="str">
            <v>ASSOCIAZIONE VELICA CIVITAVECCHIA ASD</v>
          </cell>
          <cell r="O637" t="str">
            <v>IV</v>
          </cell>
          <cell r="P637">
            <v>45291</v>
          </cell>
          <cell r="Q637">
            <v>17</v>
          </cell>
          <cell r="R637" t="str">
            <v>Under 18</v>
          </cell>
          <cell r="S637">
            <v>4</v>
          </cell>
          <cell r="T637">
            <v>45272</v>
          </cell>
          <cell r="U637" t="str">
            <v>Assoc Velica Civitavecchia ASD</v>
          </cell>
        </row>
        <row r="638">
          <cell r="C638" t="str">
            <v>Pelosi Emilio</v>
          </cell>
          <cell r="D638">
            <v>10350</v>
          </cell>
          <cell r="E638">
            <v>3184</v>
          </cell>
          <cell r="F638">
            <v>1337211</v>
          </cell>
          <cell r="G638" t="str">
            <v>Emilio</v>
          </cell>
          <cell r="H638" t="str">
            <v>Pelosi</v>
          </cell>
          <cell r="I638" t="str">
            <v>15/12/2007</v>
          </cell>
          <cell r="J638" t="str">
            <v>eugenio.pelosi@studio-pelosi.it</v>
          </cell>
          <cell r="K638" t="str">
            <v>M</v>
          </cell>
          <cell r="L638">
            <v>15</v>
          </cell>
          <cell r="M638" t="str">
            <v>ILCA 6</v>
          </cell>
          <cell r="N638" t="str">
            <v>ASD CLUB VELICO CASTIGLIONE DELLA PESCAIA</v>
          </cell>
          <cell r="O638" t="str">
            <v>II</v>
          </cell>
          <cell r="P638">
            <v>45291</v>
          </cell>
          <cell r="Q638">
            <v>16</v>
          </cell>
          <cell r="R638" t="str">
            <v>Under 17</v>
          </cell>
          <cell r="S638">
            <v>2</v>
          </cell>
          <cell r="T638">
            <v>45191</v>
          </cell>
          <cell r="U638" t="str">
            <v>Club Velico Castiglione della Pescaia ASD</v>
          </cell>
        </row>
        <row r="639">
          <cell r="C639" t="str">
            <v>Schulte Elena Sara</v>
          </cell>
          <cell r="D639">
            <v>10354</v>
          </cell>
          <cell r="E639">
            <v>3187</v>
          </cell>
          <cell r="F639">
            <v>1206753</v>
          </cell>
          <cell r="G639" t="str">
            <v>Elena Sara</v>
          </cell>
          <cell r="H639" t="str">
            <v>Schulte</v>
          </cell>
          <cell r="I639" t="str">
            <v>01/04/2006</v>
          </cell>
          <cell r="J639" t="str">
            <v>elenasara.schulte@gmail.com</v>
          </cell>
          <cell r="K639" t="str">
            <v>F</v>
          </cell>
          <cell r="L639">
            <v>16</v>
          </cell>
          <cell r="M639" t="str">
            <v>ILCA 4</v>
          </cell>
          <cell r="N639" t="str">
            <v>ALTRO/OTHER</v>
          </cell>
          <cell r="O639">
            <v>4</v>
          </cell>
          <cell r="P639">
            <v>45291</v>
          </cell>
          <cell r="Q639">
            <v>17</v>
          </cell>
          <cell r="R639" t="str">
            <v>Under 18</v>
          </cell>
          <cell r="S639">
            <v>4</v>
          </cell>
          <cell r="T639" t="e">
            <v>#N/A</v>
          </cell>
          <cell r="U639" t="str">
            <v>GDV LNI Anzio</v>
          </cell>
        </row>
        <row r="640">
          <cell r="C640" t="str">
            <v>Cacace Pietro</v>
          </cell>
          <cell r="D640">
            <v>10355</v>
          </cell>
          <cell r="E640">
            <v>3188</v>
          </cell>
          <cell r="F640">
            <v>1097764</v>
          </cell>
          <cell r="G640" t="str">
            <v>Pietro</v>
          </cell>
          <cell r="H640" t="str">
            <v>Cacace</v>
          </cell>
          <cell r="I640" t="str">
            <v>16/08/2007</v>
          </cell>
          <cell r="J640" t="str">
            <v>pietro.cacace07@gmail.com</v>
          </cell>
          <cell r="K640" t="str">
            <v>M</v>
          </cell>
          <cell r="L640">
            <v>15</v>
          </cell>
          <cell r="M640" t="str">
            <v>ILCA 6</v>
          </cell>
          <cell r="N640" t="str">
            <v>YACHT CLUB CAPRI ASD</v>
          </cell>
          <cell r="O640" t="str">
            <v>V</v>
          </cell>
          <cell r="P640">
            <v>45291</v>
          </cell>
          <cell r="Q640">
            <v>16</v>
          </cell>
          <cell r="R640" t="str">
            <v>Under 17</v>
          </cell>
          <cell r="S640">
            <v>5</v>
          </cell>
          <cell r="T640">
            <v>45201</v>
          </cell>
          <cell r="U640" t="str">
            <v>Yacht Club Capri Ass Sport Dil</v>
          </cell>
        </row>
        <row r="641">
          <cell r="C641" t="str">
            <v>Salsi Diego</v>
          </cell>
          <cell r="D641">
            <v>10356</v>
          </cell>
          <cell r="E641">
            <v>3189</v>
          </cell>
          <cell r="F641">
            <v>1152875</v>
          </cell>
          <cell r="G641" t="str">
            <v>Diego</v>
          </cell>
          <cell r="H641" t="str">
            <v>Salsi</v>
          </cell>
          <cell r="I641" t="str">
            <v>30/06/2005</v>
          </cell>
          <cell r="J641" t="str">
            <v>diegosalsi05@gmail.com</v>
          </cell>
          <cell r="K641" t="str">
            <v>M</v>
          </cell>
          <cell r="L641">
            <v>17</v>
          </cell>
          <cell r="M641" t="str">
            <v>ILCA 4</v>
          </cell>
          <cell r="N641" t="str">
            <v>ORZA MINORE SCUOLA DI VELA ASD</v>
          </cell>
          <cell r="O641" t="str">
            <v>XV</v>
          </cell>
          <cell r="P641">
            <v>45291</v>
          </cell>
          <cell r="Q641">
            <v>18</v>
          </cell>
          <cell r="R641" t="str">
            <v>Under 19</v>
          </cell>
          <cell r="S641">
            <v>15</v>
          </cell>
          <cell r="T641">
            <v>45356</v>
          </cell>
          <cell r="U641" t="str">
            <v>Orza Minore Scuola di Vela SSD SRL</v>
          </cell>
        </row>
        <row r="642">
          <cell r="C642" t="str">
            <v>Capone Nicolò</v>
          </cell>
          <cell r="D642">
            <v>10357</v>
          </cell>
          <cell r="E642">
            <v>3190</v>
          </cell>
          <cell r="F642">
            <v>1147541</v>
          </cell>
          <cell r="G642" t="str">
            <v>Nicolò</v>
          </cell>
          <cell r="H642" t="str">
            <v>Capone</v>
          </cell>
          <cell r="I642" t="str">
            <v>22/06/2007</v>
          </cell>
          <cell r="J642" t="str">
            <v>pieradmc@gmail.com</v>
          </cell>
          <cell r="K642" t="str">
            <v>M</v>
          </cell>
          <cell r="L642">
            <v>15</v>
          </cell>
          <cell r="M642" t="str">
            <v>ILCA 6</v>
          </cell>
          <cell r="N642" t="str">
            <v>CIRCOLO CANOTTIERI BARION SPORTING CLUB ASD</v>
          </cell>
          <cell r="O642" t="str">
            <v>VIII</v>
          </cell>
          <cell r="P642">
            <v>45291</v>
          </cell>
          <cell r="Q642">
            <v>16</v>
          </cell>
          <cell r="R642" t="str">
            <v>Under 17</v>
          </cell>
          <cell r="S642">
            <v>8</v>
          </cell>
          <cell r="T642">
            <v>45343</v>
          </cell>
          <cell r="U642" t="str">
            <v>Circ Canot.Barion Sporting Club ASD</v>
          </cell>
        </row>
        <row r="643">
          <cell r="C643" t="str">
            <v>Blasig Vittoria</v>
          </cell>
          <cell r="D643">
            <v>10358</v>
          </cell>
          <cell r="E643">
            <v>3191</v>
          </cell>
          <cell r="F643">
            <v>965920</v>
          </cell>
          <cell r="G643" t="str">
            <v>Vittoria</v>
          </cell>
          <cell r="H643" t="str">
            <v>Blasig</v>
          </cell>
          <cell r="I643" t="str">
            <v>06/02/2005</v>
          </cell>
          <cell r="J643" t="str">
            <v>vittoriablasig@gmail.com</v>
          </cell>
          <cell r="K643" t="str">
            <v>F</v>
          </cell>
          <cell r="L643">
            <v>18</v>
          </cell>
          <cell r="M643" t="str">
            <v>ILCA 6</v>
          </cell>
          <cell r="N643" t="str">
            <v>ALTRO/OTHER</v>
          </cell>
          <cell r="P643">
            <v>45291</v>
          </cell>
          <cell r="Q643">
            <v>18</v>
          </cell>
          <cell r="R643" t="str">
            <v>Under 19</v>
          </cell>
          <cell r="S643">
            <v>13</v>
          </cell>
          <cell r="T643">
            <v>45344</v>
          </cell>
          <cell r="U643" t="str">
            <v>Soc.Nautica Laguna Ass Sport Dil</v>
          </cell>
        </row>
        <row r="644">
          <cell r="C644" t="str">
            <v>Pazzaglia Davide</v>
          </cell>
          <cell r="D644">
            <v>10361</v>
          </cell>
          <cell r="E644">
            <v>3194</v>
          </cell>
          <cell r="F644">
            <v>246005</v>
          </cell>
          <cell r="G644" t="str">
            <v>Davide</v>
          </cell>
          <cell r="H644" t="str">
            <v>Pazzaglia</v>
          </cell>
          <cell r="I644">
            <v>44247</v>
          </cell>
          <cell r="J644" t="str">
            <v>pazzagliadavide@yahoo.it</v>
          </cell>
          <cell r="K644" t="str">
            <v>M</v>
          </cell>
          <cell r="L644">
            <v>46</v>
          </cell>
          <cell r="M644" t="str">
            <v>ILCA 7</v>
          </cell>
          <cell r="N644" t="str">
            <v>ASD CIRCOLO VELICO TORRE PEDRERA</v>
          </cell>
          <cell r="O644" t="str">
            <v>XI</v>
          </cell>
          <cell r="P644">
            <v>45291</v>
          </cell>
          <cell r="Q644">
            <v>2</v>
          </cell>
          <cell r="R644" t="str">
            <v>Under 16</v>
          </cell>
          <cell r="S644">
            <v>11</v>
          </cell>
          <cell r="T644">
            <v>0</v>
          </cell>
          <cell r="U644" t="str">
            <v>Circ Velico Riminese AssSportDil</v>
          </cell>
        </row>
        <row r="645">
          <cell r="C645" t="str">
            <v>Vantaggiato Tommaso</v>
          </cell>
          <cell r="D645">
            <v>10362</v>
          </cell>
          <cell r="E645">
            <v>3195</v>
          </cell>
          <cell r="F645">
            <v>1082110</v>
          </cell>
          <cell r="G645" t="str">
            <v>Tommaso</v>
          </cell>
          <cell r="H645" t="str">
            <v>Vantaggiato</v>
          </cell>
          <cell r="I645" t="str">
            <v>18/02/2005</v>
          </cell>
          <cell r="J645" t="str">
            <v>vantaggiataz@gmail.com</v>
          </cell>
          <cell r="K645" t="str">
            <v>M</v>
          </cell>
          <cell r="L645">
            <v>18</v>
          </cell>
          <cell r="M645" t="str">
            <v>ILCA 4</v>
          </cell>
          <cell r="N645" t="str">
            <v>*** CIRCOLO NAUTICO LA LAMPARA - ASD</v>
          </cell>
          <cell r="O645" t="str">
            <v>VIII</v>
          </cell>
          <cell r="P645">
            <v>45291</v>
          </cell>
          <cell r="Q645">
            <v>18</v>
          </cell>
          <cell r="R645" t="str">
            <v>Under 19</v>
          </cell>
          <cell r="S645">
            <v>8</v>
          </cell>
          <cell r="T645">
            <v>45205</v>
          </cell>
          <cell r="U645" t="str">
            <v>C Nautico Lampara Ass Sport Dil</v>
          </cell>
        </row>
        <row r="646">
          <cell r="C646" t="str">
            <v>Goso Mattia</v>
          </cell>
          <cell r="D646">
            <v>10363</v>
          </cell>
          <cell r="E646">
            <v>3196</v>
          </cell>
          <cell r="F646">
            <v>1079411</v>
          </cell>
          <cell r="G646" t="str">
            <v>Mattia</v>
          </cell>
          <cell r="H646" t="str">
            <v>Goso</v>
          </cell>
          <cell r="I646">
            <v>38639</v>
          </cell>
          <cell r="J646" t="str">
            <v>mattia.goso@icloud.com</v>
          </cell>
          <cell r="K646" t="str">
            <v>M</v>
          </cell>
          <cell r="L646">
            <v>18</v>
          </cell>
          <cell r="M646" t="str">
            <v>ILCA 6</v>
          </cell>
          <cell r="N646" t="str">
            <v>MADE IN MED</v>
          </cell>
          <cell r="O646" t="str">
            <v>VI</v>
          </cell>
          <cell r="P646">
            <v>45291</v>
          </cell>
          <cell r="Q646">
            <v>18</v>
          </cell>
          <cell r="R646" t="str">
            <v>Under 19</v>
          </cell>
          <cell r="S646">
            <v>6</v>
          </cell>
          <cell r="T646">
            <v>0</v>
          </cell>
          <cell r="U646" t="str">
            <v>Made in Med Community Ass. Sportiiva Dil</v>
          </cell>
        </row>
        <row r="647">
          <cell r="C647" t="str">
            <v>Dilda Andrea</v>
          </cell>
          <cell r="D647">
            <v>10365</v>
          </cell>
          <cell r="E647">
            <v>3198</v>
          </cell>
          <cell r="F647">
            <v>1162872</v>
          </cell>
          <cell r="G647" t="str">
            <v>Andrea</v>
          </cell>
          <cell r="H647" t="str">
            <v>Dilda</v>
          </cell>
          <cell r="I647" t="str">
            <v>04/08/2006</v>
          </cell>
          <cell r="J647" t="str">
            <v>cavolistefania53@gmail.com</v>
          </cell>
          <cell r="K647" t="str">
            <v>M</v>
          </cell>
          <cell r="L647">
            <v>16</v>
          </cell>
          <cell r="M647" t="str">
            <v>ILCA 7</v>
          </cell>
          <cell r="N647" t="str">
            <v>CIRCOLO NAUTICO LOANO - ASD</v>
          </cell>
          <cell r="O647" t="str">
            <v>I</v>
          </cell>
          <cell r="P647">
            <v>45291</v>
          </cell>
          <cell r="Q647">
            <v>17</v>
          </cell>
          <cell r="R647" t="str">
            <v>Under 18</v>
          </cell>
          <cell r="S647">
            <v>1</v>
          </cell>
          <cell r="T647">
            <v>45365</v>
          </cell>
          <cell r="U647" t="str">
            <v>Circ Naut Loano Ass Sport Dil</v>
          </cell>
        </row>
        <row r="648">
          <cell r="C648" t="str">
            <v>Castriota-Scanderbeg Pardo Giorgio Maria</v>
          </cell>
          <cell r="D648">
            <v>10369</v>
          </cell>
          <cell r="E648">
            <v>3202</v>
          </cell>
          <cell r="F648">
            <v>987814</v>
          </cell>
          <cell r="G648" t="str">
            <v>Pardo Giorgio Maria</v>
          </cell>
          <cell r="H648" t="str">
            <v>Castriota-Scanderbeg</v>
          </cell>
          <cell r="I648" t="str">
            <v>22/11/2005</v>
          </cell>
          <cell r="J648" t="str">
            <v>f.castriota@partner.it</v>
          </cell>
          <cell r="K648" t="str">
            <v>M</v>
          </cell>
          <cell r="L648">
            <v>17</v>
          </cell>
          <cell r="M648" t="str">
            <v>ILCA 6</v>
          </cell>
          <cell r="N648" t="str">
            <v>CIRCOLO DELLA VELA GALLIPOLI ASD</v>
          </cell>
          <cell r="O648" t="str">
            <v>VIII</v>
          </cell>
          <cell r="P648">
            <v>45291</v>
          </cell>
          <cell r="Q648">
            <v>18</v>
          </cell>
          <cell r="R648" t="str">
            <v>Under 19</v>
          </cell>
          <cell r="S648">
            <v>8</v>
          </cell>
          <cell r="T648">
            <v>45310</v>
          </cell>
          <cell r="U648" t="str">
            <v>C d. V Gallipoli Ass Sport Dil</v>
          </cell>
        </row>
        <row r="649">
          <cell r="C649" t="str">
            <v>Peluso Cristian</v>
          </cell>
          <cell r="D649">
            <v>10371</v>
          </cell>
          <cell r="E649">
            <v>3203</v>
          </cell>
          <cell r="F649">
            <v>1245656</v>
          </cell>
          <cell r="G649" t="str">
            <v>Cristian</v>
          </cell>
          <cell r="H649" t="str">
            <v>Peluso</v>
          </cell>
          <cell r="I649" t="str">
            <v>17/09/2008</v>
          </cell>
          <cell r="J649" t="str">
            <v>mpeluso@gruppomigliaccio.com</v>
          </cell>
          <cell r="K649" t="str">
            <v>M</v>
          </cell>
          <cell r="L649">
            <v>14</v>
          </cell>
          <cell r="M649" t="str">
            <v>ILCA 4</v>
          </cell>
          <cell r="N649" t="str">
            <v>REALE Y.C.CANOTTIERI SAVOIA ASS.SPORT.DIL.</v>
          </cell>
          <cell r="O649" t="str">
            <v>V</v>
          </cell>
          <cell r="P649">
            <v>45291</v>
          </cell>
          <cell r="Q649">
            <v>15</v>
          </cell>
          <cell r="R649" t="str">
            <v>Under 16</v>
          </cell>
          <cell r="S649">
            <v>5</v>
          </cell>
          <cell r="T649">
            <v>45307</v>
          </cell>
          <cell r="U649" t="str">
            <v>Reale Y.C.C.Savoia ASD</v>
          </cell>
        </row>
        <row r="650">
          <cell r="C650" t="str">
            <v>Melodia Arianna</v>
          </cell>
          <cell r="D650">
            <v>10372</v>
          </cell>
          <cell r="E650">
            <v>3204</v>
          </cell>
          <cell r="F650">
            <v>1438474</v>
          </cell>
          <cell r="G650" t="str">
            <v>Arianna</v>
          </cell>
          <cell r="H650" t="str">
            <v>Melodia</v>
          </cell>
          <cell r="I650" t="str">
            <v>18/06/2006</v>
          </cell>
          <cell r="J650" t="str">
            <v>paolomelodia@icloud.com</v>
          </cell>
          <cell r="K650" t="str">
            <v>F</v>
          </cell>
          <cell r="L650">
            <v>16</v>
          </cell>
          <cell r="M650" t="str">
            <v>ILCA 4</v>
          </cell>
          <cell r="N650" t="str">
            <v>ALTRO/OTHER</v>
          </cell>
          <cell r="P650">
            <v>45291</v>
          </cell>
          <cell r="Q650">
            <v>17</v>
          </cell>
          <cell r="R650" t="str">
            <v>Under 18</v>
          </cell>
          <cell r="S650">
            <v>4</v>
          </cell>
          <cell r="T650">
            <v>45378</v>
          </cell>
          <cell r="U650" t="str">
            <v>GDV LNI Anzio</v>
          </cell>
        </row>
        <row r="651">
          <cell r="C651" t="str">
            <v>Messina Domitilla</v>
          </cell>
          <cell r="D651">
            <v>10383</v>
          </cell>
          <cell r="E651">
            <v>3209</v>
          </cell>
          <cell r="F651">
            <v>1272431</v>
          </cell>
          <cell r="G651" t="str">
            <v>Domitilla</v>
          </cell>
          <cell r="H651" t="str">
            <v>Messina</v>
          </cell>
          <cell r="I651" t="str">
            <v>01/08/2008</v>
          </cell>
          <cell r="J651" t="str">
            <v>antonella.saverino@libero.it</v>
          </cell>
          <cell r="K651" t="str">
            <v>F</v>
          </cell>
          <cell r="L651">
            <v>14</v>
          </cell>
          <cell r="M651" t="str">
            <v>ILCA 4</v>
          </cell>
          <cell r="N651" t="str">
            <v>CLUB CANOTTIERI ROGGERO DI LAURIA ASD</v>
          </cell>
          <cell r="O651" t="str">
            <v>VII</v>
          </cell>
          <cell r="P651">
            <v>45291</v>
          </cell>
          <cell r="Q651">
            <v>15</v>
          </cell>
          <cell r="R651" t="str">
            <v>Under 16</v>
          </cell>
          <cell r="S651">
            <v>7</v>
          </cell>
          <cell r="T651">
            <v>45317</v>
          </cell>
          <cell r="U651" t="str">
            <v>ClubCanott. Roggero Lauria Ass Sport Dil</v>
          </cell>
        </row>
        <row r="652">
          <cell r="C652" t="str">
            <v>Mariano Giulio Pio</v>
          </cell>
          <cell r="D652">
            <v>10390</v>
          </cell>
          <cell r="E652">
            <v>3211</v>
          </cell>
          <cell r="F652">
            <v>1061806</v>
          </cell>
          <cell r="G652" t="str">
            <v>Giulio Pio</v>
          </cell>
          <cell r="H652" t="str">
            <v>Mariano</v>
          </cell>
          <cell r="I652" t="str">
            <v>08/11/2007</v>
          </cell>
          <cell r="J652" t="str">
            <v>marianogiulio0@gmail.com</v>
          </cell>
          <cell r="K652" t="str">
            <v>M</v>
          </cell>
          <cell r="L652">
            <v>15</v>
          </cell>
          <cell r="M652" t="str">
            <v>ILCA 6</v>
          </cell>
          <cell r="N652" t="str">
            <v>*** CIRCOLO NAUTICO LA LAMPARA - ASD</v>
          </cell>
          <cell r="O652" t="str">
            <v>VIII</v>
          </cell>
          <cell r="P652">
            <v>45291</v>
          </cell>
          <cell r="Q652">
            <v>16</v>
          </cell>
          <cell r="R652" t="str">
            <v>Under 17</v>
          </cell>
          <cell r="S652">
            <v>8</v>
          </cell>
          <cell r="T652">
            <v>45401</v>
          </cell>
          <cell r="U652" t="str">
            <v>C Nautico Lampara Ass Sport Dil</v>
          </cell>
        </row>
        <row r="653">
          <cell r="C653" t="str">
            <v>Bernasconi Giovanni</v>
          </cell>
          <cell r="D653">
            <v>10395</v>
          </cell>
          <cell r="E653">
            <v>3215</v>
          </cell>
          <cell r="F653">
            <v>1028446</v>
          </cell>
          <cell r="G653" t="str">
            <v>Giovanni</v>
          </cell>
          <cell r="H653" t="str">
            <v>Bernasconi</v>
          </cell>
          <cell r="I653" t="str">
            <v>05/05/2006</v>
          </cell>
          <cell r="J653" t="str">
            <v>giovanni.comolakeboats@gmail.com</v>
          </cell>
          <cell r="K653" t="str">
            <v>M</v>
          </cell>
          <cell r="L653">
            <v>16</v>
          </cell>
          <cell r="M653" t="str">
            <v>ILCA 6</v>
          </cell>
          <cell r="N653" t="str">
            <v>*** CIRCOLO VELA CANOTTIERI DOMASO ASD</v>
          </cell>
          <cell r="O653" t="str">
            <v>XV</v>
          </cell>
          <cell r="P653">
            <v>45291</v>
          </cell>
          <cell r="Q653">
            <v>17</v>
          </cell>
          <cell r="R653" t="str">
            <v>Under 18</v>
          </cell>
          <cell r="S653">
            <v>15</v>
          </cell>
          <cell r="T653">
            <v>45323</v>
          </cell>
          <cell r="U653" t="str">
            <v>CVela Canot DomasoAssSporDil</v>
          </cell>
        </row>
        <row r="654">
          <cell r="C654" t="str">
            <v>Tarì Letizia</v>
          </cell>
          <cell r="D654">
            <v>10396</v>
          </cell>
          <cell r="E654">
            <v>3216</v>
          </cell>
          <cell r="F654">
            <v>1433348</v>
          </cell>
          <cell r="G654" t="str">
            <v>Letizia</v>
          </cell>
          <cell r="H654" t="str">
            <v>Tarì</v>
          </cell>
          <cell r="I654" t="str">
            <v>10/03/2007</v>
          </cell>
          <cell r="J654" t="str">
            <v>domiodontotecnico@gmail.com</v>
          </cell>
          <cell r="K654" t="str">
            <v>F</v>
          </cell>
          <cell r="L654">
            <v>15</v>
          </cell>
          <cell r="M654" t="str">
            <v>ILCA 4</v>
          </cell>
          <cell r="N654" t="str">
            <v>GRUPPO DILETTANTISTICO VELA LNI MONOPOLI</v>
          </cell>
          <cell r="O654" t="str">
            <v>VIII</v>
          </cell>
          <cell r="P654">
            <v>45291</v>
          </cell>
          <cell r="Q654">
            <v>16</v>
          </cell>
          <cell r="R654" t="str">
            <v>Under 17</v>
          </cell>
          <cell r="S654">
            <v>8</v>
          </cell>
          <cell r="T654">
            <v>45308</v>
          </cell>
          <cell r="U654" t="str">
            <v>GDV LNI Monopoli</v>
          </cell>
        </row>
        <row r="655">
          <cell r="C655" t="str">
            <v>Cucurachi Vincenzo</v>
          </cell>
          <cell r="D655">
            <v>10397</v>
          </cell>
          <cell r="E655">
            <v>3217</v>
          </cell>
          <cell r="F655">
            <v>1031191</v>
          </cell>
          <cell r="G655" t="str">
            <v>Vincenzo</v>
          </cell>
          <cell r="H655" t="str">
            <v>Cucurachi</v>
          </cell>
          <cell r="I655" t="str">
            <v>15/02/2006</v>
          </cell>
          <cell r="J655" t="str">
            <v>salvatorecucurachi@gmail.com</v>
          </cell>
          <cell r="K655" t="str">
            <v>M</v>
          </cell>
          <cell r="L655">
            <v>17</v>
          </cell>
          <cell r="M655" t="str">
            <v>ILCA 6</v>
          </cell>
          <cell r="N655" t="str">
            <v>*** CIRCOLO NAUTICO LA LAMPARA - ASD</v>
          </cell>
          <cell r="O655" t="str">
            <v>VIII</v>
          </cell>
          <cell r="P655">
            <v>45291</v>
          </cell>
          <cell r="Q655">
            <v>17</v>
          </cell>
          <cell r="R655" t="str">
            <v>Under 18</v>
          </cell>
          <cell r="S655">
            <v>8</v>
          </cell>
          <cell r="T655">
            <v>45334</v>
          </cell>
          <cell r="U655" t="str">
            <v>C Nautico Lampara Ass Sport Dil</v>
          </cell>
        </row>
        <row r="656">
          <cell r="C656" t="str">
            <v>Scavuzzo Francesco</v>
          </cell>
          <cell r="D656">
            <v>10402</v>
          </cell>
          <cell r="E656">
            <v>3222</v>
          </cell>
          <cell r="F656">
            <v>1136778</v>
          </cell>
          <cell r="G656" t="str">
            <v>Francesco</v>
          </cell>
          <cell r="H656" t="str">
            <v>Scavuzzo</v>
          </cell>
          <cell r="I656" t="str">
            <v>03/12/2005</v>
          </cell>
          <cell r="J656" t="str">
            <v>frascavu@gmail.com</v>
          </cell>
          <cell r="K656" t="str">
            <v>M</v>
          </cell>
          <cell r="L656">
            <v>17</v>
          </cell>
          <cell r="M656" t="str">
            <v>ILCA 4</v>
          </cell>
          <cell r="N656" t="str">
            <v>CIRCOLO DELLA VELA SICILIA - ASD</v>
          </cell>
          <cell r="O656" t="str">
            <v>VII</v>
          </cell>
          <cell r="P656">
            <v>45291</v>
          </cell>
          <cell r="Q656">
            <v>18</v>
          </cell>
          <cell r="R656" t="str">
            <v>Under 19</v>
          </cell>
          <cell r="S656">
            <v>7</v>
          </cell>
          <cell r="T656">
            <v>45106</v>
          </cell>
          <cell r="U656" t="str">
            <v xml:space="preserve">Circolo Vela Sicilia </v>
          </cell>
        </row>
        <row r="657">
          <cell r="C657" t="str">
            <v>Cerretelli Lorenzo</v>
          </cell>
          <cell r="D657">
            <v>10407</v>
          </cell>
          <cell r="E657">
            <v>3227</v>
          </cell>
          <cell r="F657">
            <v>609038</v>
          </cell>
          <cell r="G657" t="str">
            <v>Lorenzo</v>
          </cell>
          <cell r="H657" t="str">
            <v>Cerretelli</v>
          </cell>
          <cell r="I657" t="str">
            <v>10/05/1985</v>
          </cell>
          <cell r="J657" t="str">
            <v>l.cerretelli@gmail.com</v>
          </cell>
          <cell r="K657" t="str">
            <v>M</v>
          </cell>
          <cell r="L657">
            <v>37</v>
          </cell>
          <cell r="M657" t="str">
            <v>ILCA 7</v>
          </cell>
          <cell r="N657" t="str">
            <v>YACHT CLUB PUNTA ALA ASD</v>
          </cell>
          <cell r="O657" t="str">
            <v>II</v>
          </cell>
          <cell r="P657">
            <v>45291</v>
          </cell>
          <cell r="Q657">
            <v>38</v>
          </cell>
          <cell r="R657" t="str">
            <v>Apprendista</v>
          </cell>
          <cell r="S657">
            <v>2</v>
          </cell>
          <cell r="T657">
            <v>45373</v>
          </cell>
          <cell r="U657" t="str">
            <v>Y C Punta Ala Ass Sport Dil</v>
          </cell>
        </row>
        <row r="658">
          <cell r="C658" t="str">
            <v>Ferretto Anna</v>
          </cell>
          <cell r="D658">
            <v>10408</v>
          </cell>
          <cell r="E658">
            <v>3228</v>
          </cell>
          <cell r="F658">
            <v>1020528</v>
          </cell>
          <cell r="G658" t="str">
            <v>Anna</v>
          </cell>
          <cell r="H658" t="str">
            <v>Ferretto</v>
          </cell>
          <cell r="I658" t="str">
            <v>28/01/2006</v>
          </cell>
          <cell r="J658" t="str">
            <v>studio@marcoferretto.it</v>
          </cell>
          <cell r="K658" t="str">
            <v>F</v>
          </cell>
          <cell r="L658">
            <v>17</v>
          </cell>
          <cell r="M658" t="str">
            <v>ILCA 4</v>
          </cell>
          <cell r="N658" t="str">
            <v>ASD CIRCOLO DELLA VELA MESTRE</v>
          </cell>
          <cell r="O658" t="str">
            <v>XII</v>
          </cell>
          <cell r="P658">
            <v>45291</v>
          </cell>
          <cell r="Q658">
            <v>17</v>
          </cell>
          <cell r="R658" t="str">
            <v>Under 18</v>
          </cell>
          <cell r="S658">
            <v>12</v>
          </cell>
          <cell r="T658">
            <v>45414</v>
          </cell>
          <cell r="U658" t="str">
            <v>Circolo della Vela Mestre Assoc Sport.di</v>
          </cell>
        </row>
        <row r="659">
          <cell r="C659" t="str">
            <v>Pagnini Giovanna</v>
          </cell>
          <cell r="D659">
            <v>10410</v>
          </cell>
          <cell r="E659">
            <v>3230</v>
          </cell>
          <cell r="F659">
            <v>1205690</v>
          </cell>
          <cell r="G659" t="str">
            <v>Giovanna</v>
          </cell>
          <cell r="H659" t="str">
            <v>Pagnini</v>
          </cell>
          <cell r="I659">
            <v>25442</v>
          </cell>
          <cell r="J659" t="str">
            <v>giovannapagnini@libero.it</v>
          </cell>
          <cell r="K659" t="str">
            <v>F</v>
          </cell>
          <cell r="L659">
            <v>53</v>
          </cell>
          <cell r="M659" t="str">
            <v>ILCA 6</v>
          </cell>
          <cell r="N659" t="str">
            <v>CIRCOLO VELICO ARDIZIO ASD</v>
          </cell>
          <cell r="O659" t="str">
            <v>X</v>
          </cell>
          <cell r="P659">
            <v>45291</v>
          </cell>
          <cell r="Q659">
            <v>54</v>
          </cell>
          <cell r="R659" t="str">
            <v>Master</v>
          </cell>
          <cell r="S659">
            <v>10</v>
          </cell>
          <cell r="T659">
            <v>45059</v>
          </cell>
          <cell r="U659" t="str">
            <v>Circolo Velico Ardizio Assoc Sport Dil</v>
          </cell>
        </row>
        <row r="660">
          <cell r="C660" t="str">
            <v>Pisu Alessandro</v>
          </cell>
          <cell r="D660">
            <v>10413</v>
          </cell>
          <cell r="E660">
            <v>3233</v>
          </cell>
          <cell r="F660">
            <v>289282</v>
          </cell>
          <cell r="G660" t="str">
            <v>Alessandro</v>
          </cell>
          <cell r="H660" t="str">
            <v>Pisu</v>
          </cell>
          <cell r="I660" t="str">
            <v>04/08/1974</v>
          </cell>
          <cell r="J660" t="str">
            <v>alessandro.pisu@falegnameriapisu.com</v>
          </cell>
          <cell r="K660" t="str">
            <v>M</v>
          </cell>
          <cell r="L660">
            <v>48</v>
          </cell>
          <cell r="M660" t="str">
            <v>ILCA 6</v>
          </cell>
          <cell r="N660" t="str">
            <v>GRUPPO DILETTANTISTICO VELA LNI CAGLIARI</v>
          </cell>
          <cell r="O660" t="str">
            <v>III</v>
          </cell>
          <cell r="P660">
            <v>45291</v>
          </cell>
          <cell r="Q660">
            <v>49</v>
          </cell>
          <cell r="R660" t="str">
            <v>Master</v>
          </cell>
          <cell r="S660">
            <v>3</v>
          </cell>
          <cell r="T660">
            <v>45359</v>
          </cell>
          <cell r="U660" t="str">
            <v>GDV LNI Cagliari</v>
          </cell>
        </row>
        <row r="661">
          <cell r="C661" t="str">
            <v>Mancini Flavio Tito</v>
          </cell>
          <cell r="D661">
            <v>10416</v>
          </cell>
          <cell r="E661">
            <v>3236</v>
          </cell>
          <cell r="F661">
            <v>1319319</v>
          </cell>
          <cell r="G661" t="str">
            <v>Flavio Tito</v>
          </cell>
          <cell r="H661" t="str">
            <v>Mancini</v>
          </cell>
          <cell r="I661" t="str">
            <v>19/07/2006</v>
          </cell>
          <cell r="J661" t="str">
            <v>flavio.mancini2006@gmail.com</v>
          </cell>
          <cell r="K661" t="str">
            <v>M</v>
          </cell>
          <cell r="L661">
            <v>16</v>
          </cell>
          <cell r="M661" t="str">
            <v>ILCA 6</v>
          </cell>
          <cell r="N661" t="str">
            <v>GRUPPO DILETTANTISTICO VELA LNI NAPOLI</v>
          </cell>
          <cell r="O661" t="str">
            <v>V</v>
          </cell>
          <cell r="P661">
            <v>45291</v>
          </cell>
          <cell r="Q661">
            <v>17</v>
          </cell>
          <cell r="R661" t="str">
            <v>Under 18</v>
          </cell>
          <cell r="S661">
            <v>5</v>
          </cell>
          <cell r="T661">
            <v>45344</v>
          </cell>
          <cell r="U661" t="str">
            <v>GDV LNI Napoli</v>
          </cell>
        </row>
        <row r="662">
          <cell r="C662" t="str">
            <v>Monticelli Greenwood Danilo</v>
          </cell>
          <cell r="D662">
            <v>10418</v>
          </cell>
          <cell r="E662">
            <v>3237</v>
          </cell>
          <cell r="F662">
            <v>893176</v>
          </cell>
          <cell r="G662" t="str">
            <v>Danilo</v>
          </cell>
          <cell r="H662" t="str">
            <v>Monticelli Greenwood</v>
          </cell>
          <cell r="I662">
            <v>20965</v>
          </cell>
          <cell r="J662" t="str">
            <v>danilo@dentalgreen.it</v>
          </cell>
          <cell r="K662" t="str">
            <v>M</v>
          </cell>
          <cell r="L662">
            <v>65</v>
          </cell>
          <cell r="M662" t="str">
            <v>ILCA 7</v>
          </cell>
          <cell r="N662" t="str">
            <v>CIRCOLO VELICO ARDIZIO ASD</v>
          </cell>
          <cell r="O662" t="str">
            <v>X</v>
          </cell>
          <cell r="P662">
            <v>45291</v>
          </cell>
          <cell r="Q662">
            <v>66</v>
          </cell>
          <cell r="R662" t="str">
            <v>Gran Gran Master</v>
          </cell>
          <cell r="S662">
            <v>10</v>
          </cell>
          <cell r="T662">
            <v>45408</v>
          </cell>
          <cell r="U662" t="str">
            <v>Circolo Velico Ardizio Assoc Sport Dil</v>
          </cell>
        </row>
        <row r="663">
          <cell r="C663" t="str">
            <v>Wojcik Zofia</v>
          </cell>
          <cell r="D663">
            <v>10419</v>
          </cell>
          <cell r="F663">
            <v>1396565</v>
          </cell>
          <cell r="G663" t="str">
            <v>Zofia</v>
          </cell>
          <cell r="H663" t="str">
            <v>Wojcik</v>
          </cell>
          <cell r="I663" t="str">
            <v>25/11/2005</v>
          </cell>
          <cell r="J663" t="str">
            <v>zofiawojcik766@gmail.com</v>
          </cell>
          <cell r="K663" t="str">
            <v>F</v>
          </cell>
          <cell r="L663">
            <v>17</v>
          </cell>
          <cell r="M663" t="str">
            <v>ILCA 6</v>
          </cell>
          <cell r="N663" t="str">
            <v>ASSOC.SPORT. DILETTAN. TOGNAZZI MARINE VILLAGE</v>
          </cell>
          <cell r="O663" t="str">
            <v>IV</v>
          </cell>
          <cell r="P663">
            <v>45291</v>
          </cell>
          <cell r="Q663">
            <v>18</v>
          </cell>
          <cell r="R663" t="str">
            <v>Under 19</v>
          </cell>
          <cell r="S663">
            <v>4</v>
          </cell>
          <cell r="T663" t="e">
            <v>#N/A</v>
          </cell>
          <cell r="U663" t="str">
            <v>Tognazzi Marine Village ASD</v>
          </cell>
        </row>
        <row r="664">
          <cell r="C664" t="str">
            <v>Trerè Andrea</v>
          </cell>
          <cell r="D664">
            <v>10422</v>
          </cell>
          <cell r="E664">
            <v>3239</v>
          </cell>
          <cell r="F664">
            <v>926517</v>
          </cell>
          <cell r="G664" t="str">
            <v>Andrea</v>
          </cell>
          <cell r="H664" t="str">
            <v>Trerè</v>
          </cell>
          <cell r="I664" t="str">
            <v>12/10/2004</v>
          </cell>
          <cell r="J664" t="str">
            <v>andreatrere2004@gmail.com</v>
          </cell>
          <cell r="K664" t="str">
            <v>M</v>
          </cell>
          <cell r="L664">
            <v>18</v>
          </cell>
          <cell r="M664" t="str">
            <v>ILCA 6</v>
          </cell>
          <cell r="N664" t="str">
            <v>CIRCOLO VELICO RAVENNATE - ASD</v>
          </cell>
          <cell r="O664" t="str">
            <v>XI</v>
          </cell>
          <cell r="P664">
            <v>45291</v>
          </cell>
          <cell r="Q664">
            <v>19</v>
          </cell>
          <cell r="R664" t="str">
            <v>Under 21</v>
          </cell>
          <cell r="S664">
            <v>11</v>
          </cell>
          <cell r="T664">
            <v>45225</v>
          </cell>
          <cell r="U664" t="str">
            <v>C V Ravennate Ass Sport Dil</v>
          </cell>
        </row>
        <row r="665">
          <cell r="C665" t="str">
            <v>Cascone Ettore</v>
          </cell>
          <cell r="D665">
            <v>10423</v>
          </cell>
          <cell r="E665">
            <v>3240</v>
          </cell>
          <cell r="F665">
            <v>707901</v>
          </cell>
          <cell r="G665" t="str">
            <v>Ettore</v>
          </cell>
          <cell r="H665" t="str">
            <v>Cascone</v>
          </cell>
          <cell r="I665" t="str">
            <v>13/07/1982</v>
          </cell>
          <cell r="J665" t="str">
            <v>ettorecascone@hotmail.it</v>
          </cell>
          <cell r="K665" t="str">
            <v>M</v>
          </cell>
          <cell r="L665">
            <v>40</v>
          </cell>
          <cell r="M665" t="str">
            <v>ILCA 6</v>
          </cell>
          <cell r="N665" t="str">
            <v>LEGA NAVALE PRESIDENZA NAZIONALE</v>
          </cell>
          <cell r="O665" t="str">
            <v>XVI</v>
          </cell>
          <cell r="P665">
            <v>45291</v>
          </cell>
          <cell r="Q665">
            <v>41</v>
          </cell>
          <cell r="R665" t="str">
            <v>Apprendista</v>
          </cell>
          <cell r="S665">
            <v>3</v>
          </cell>
          <cell r="T665">
            <v>45318</v>
          </cell>
          <cell r="U665" t="str">
            <v>GDV LNI Cagliari</v>
          </cell>
        </row>
        <row r="666">
          <cell r="C666" t="str">
            <v>Pignatelli Francesco</v>
          </cell>
          <cell r="D666">
            <v>10426</v>
          </cell>
          <cell r="E666">
            <v>3243</v>
          </cell>
          <cell r="F666">
            <v>1205331</v>
          </cell>
          <cell r="G666" t="str">
            <v>Francesco</v>
          </cell>
          <cell r="H666" t="str">
            <v>Pignatelli</v>
          </cell>
          <cell r="I666" t="str">
            <v>03/05/2007</v>
          </cell>
          <cell r="J666" t="str">
            <v>pieropignatelli@virgilio.it</v>
          </cell>
          <cell r="K666" t="str">
            <v>M</v>
          </cell>
          <cell r="L666">
            <v>15</v>
          </cell>
          <cell r="M666" t="str">
            <v>ILCA 4</v>
          </cell>
          <cell r="N666" t="str">
            <v>CIRCOLO VELICO AZIMUTH ASD</v>
          </cell>
          <cell r="O666" t="str">
            <v>VIII</v>
          </cell>
          <cell r="P666">
            <v>45291</v>
          </cell>
          <cell r="Q666">
            <v>16</v>
          </cell>
          <cell r="R666" t="str">
            <v>Under 17</v>
          </cell>
          <cell r="S666">
            <v>8</v>
          </cell>
          <cell r="T666">
            <v>45120</v>
          </cell>
          <cell r="U666" t="str">
            <v>Circolo Velico Azimuth ASD</v>
          </cell>
        </row>
        <row r="667">
          <cell r="C667" t="str">
            <v>Bianchi Andrea</v>
          </cell>
          <cell r="D667">
            <v>10428</v>
          </cell>
          <cell r="E667">
            <v>3245</v>
          </cell>
          <cell r="F667">
            <v>383318</v>
          </cell>
          <cell r="G667" t="str">
            <v>Andrea</v>
          </cell>
          <cell r="H667" t="str">
            <v>Bianchi</v>
          </cell>
          <cell r="I667" t="str">
            <v>13/01/1975</v>
          </cell>
          <cell r="J667" t="str">
            <v>andreabianchiarchitetto@gmail.com</v>
          </cell>
          <cell r="K667" t="str">
            <v>M</v>
          </cell>
          <cell r="L667">
            <v>48</v>
          </cell>
          <cell r="M667" t="str">
            <v>ILCA 7</v>
          </cell>
          <cell r="N667" t="str">
            <v>CIRCOLO NAUTICO LIVORNO ASD</v>
          </cell>
          <cell r="O667" t="str">
            <v>II</v>
          </cell>
          <cell r="P667">
            <v>45291</v>
          </cell>
          <cell r="Q667">
            <v>48</v>
          </cell>
          <cell r="R667" t="str">
            <v>Master</v>
          </cell>
          <cell r="S667">
            <v>2</v>
          </cell>
          <cell r="T667">
            <v>45370</v>
          </cell>
          <cell r="U667" t="str">
            <v>Circ Nautico Livorno Ass SportDil</v>
          </cell>
        </row>
        <row r="668">
          <cell r="C668" t="str">
            <v>Pirastu Isabella</v>
          </cell>
          <cell r="D668">
            <v>10431</v>
          </cell>
          <cell r="E668">
            <v>3248</v>
          </cell>
          <cell r="F668">
            <v>1216743</v>
          </cell>
          <cell r="G668" t="str">
            <v>Isabella</v>
          </cell>
          <cell r="H668" t="str">
            <v>Pirastu</v>
          </cell>
          <cell r="I668" t="str">
            <v>14/08/1969</v>
          </cell>
          <cell r="J668" t="str">
            <v>isabellapirastu@gmail.com</v>
          </cell>
          <cell r="K668" t="str">
            <v>F</v>
          </cell>
          <cell r="L668">
            <v>53</v>
          </cell>
          <cell r="M668" t="str">
            <v>ILCA 4</v>
          </cell>
          <cell r="N668" t="str">
            <v>YACHT CLUB ITALIANO ASD</v>
          </cell>
          <cell r="O668" t="str">
            <v>I</v>
          </cell>
          <cell r="P668">
            <v>45291</v>
          </cell>
          <cell r="Q668">
            <v>54</v>
          </cell>
          <cell r="R668" t="str">
            <v>Master</v>
          </cell>
          <cell r="S668">
            <v>3</v>
          </cell>
          <cell r="T668">
            <v>45220</v>
          </cell>
          <cell r="U668" t="str">
            <v>Ass Sport Dil Yacht Club Cagliari</v>
          </cell>
        </row>
        <row r="669">
          <cell r="C669" t="str">
            <v>Tosi Niccolo</v>
          </cell>
          <cell r="D669">
            <v>10440</v>
          </cell>
          <cell r="E669">
            <v>3257</v>
          </cell>
          <cell r="F669">
            <v>643190</v>
          </cell>
          <cell r="G669" t="str">
            <v>Niccolo</v>
          </cell>
          <cell r="H669" t="str">
            <v>Tosi</v>
          </cell>
          <cell r="I669">
            <v>31351</v>
          </cell>
          <cell r="J669" t="str">
            <v>niccolo.tosi@gmail.com</v>
          </cell>
          <cell r="K669" t="str">
            <v>M</v>
          </cell>
          <cell r="L669">
            <v>37</v>
          </cell>
          <cell r="M669" t="str">
            <v>ILCA 7</v>
          </cell>
          <cell r="N669" t="str">
            <v>CIRCOLO DELLA VELA MARINA DI LECCE ASD</v>
          </cell>
          <cell r="O669" t="str">
            <v>VIII</v>
          </cell>
          <cell r="P669">
            <v>45291</v>
          </cell>
          <cell r="Q669">
            <v>38</v>
          </cell>
          <cell r="R669" t="str">
            <v>Apprendista</v>
          </cell>
          <cell r="S669">
            <v>8</v>
          </cell>
          <cell r="T669">
            <v>45076</v>
          </cell>
          <cell r="U669" t="str">
            <v>CdVela Marina LecceAssSportDil</v>
          </cell>
        </row>
        <row r="670">
          <cell r="C670" t="str">
            <v>Coluzzi Giovanni</v>
          </cell>
          <cell r="D670">
            <v>10443</v>
          </cell>
          <cell r="E670">
            <v>3259</v>
          </cell>
          <cell r="F670">
            <v>1092259</v>
          </cell>
          <cell r="G670" t="str">
            <v>Giovanni</v>
          </cell>
          <cell r="H670" t="str">
            <v>Coluzzi</v>
          </cell>
          <cell r="I670" t="str">
            <v>21/02/2007</v>
          </cell>
          <cell r="J670" t="str">
            <v>giova.coluzzi@gmail.com</v>
          </cell>
          <cell r="K670" t="str">
            <v>M</v>
          </cell>
          <cell r="L670">
            <v>15</v>
          </cell>
          <cell r="M670" t="str">
            <v>ILCA 4</v>
          </cell>
          <cell r="N670" t="str">
            <v>ASD CLUB VELICO CASTIGLIONE DELLA PESCAIA</v>
          </cell>
          <cell r="O670" t="str">
            <v>II</v>
          </cell>
          <cell r="P670">
            <v>45291</v>
          </cell>
          <cell r="Q670">
            <v>16</v>
          </cell>
          <cell r="R670" t="str">
            <v>Under 17</v>
          </cell>
          <cell r="S670">
            <v>2</v>
          </cell>
          <cell r="T670">
            <v>45099</v>
          </cell>
          <cell r="U670" t="str">
            <v>Club Velico Castiglione della Pescaia ASD</v>
          </cell>
        </row>
        <row r="671">
          <cell r="C671" t="str">
            <v>Panza Giovanni</v>
          </cell>
          <cell r="D671">
            <v>10447</v>
          </cell>
          <cell r="E671">
            <v>3263</v>
          </cell>
          <cell r="F671">
            <v>172261</v>
          </cell>
          <cell r="G671" t="str">
            <v>Giovanni</v>
          </cell>
          <cell r="H671" t="str">
            <v>Panza</v>
          </cell>
          <cell r="I671" t="str">
            <v>16/06/2008</v>
          </cell>
          <cell r="J671" t="str">
            <v>chiara.bertarelli@polimi.it</v>
          </cell>
          <cell r="K671" t="str">
            <v>M</v>
          </cell>
          <cell r="L671">
            <v>14</v>
          </cell>
          <cell r="M671" t="str">
            <v>ILCA 4</v>
          </cell>
          <cell r="N671" t="str">
            <v>CIRCOLO VELICO TIVANO ASD</v>
          </cell>
          <cell r="O671" t="str">
            <v>XV</v>
          </cell>
          <cell r="P671">
            <v>45291</v>
          </cell>
          <cell r="Q671">
            <v>15</v>
          </cell>
          <cell r="R671" t="str">
            <v>Under 16</v>
          </cell>
          <cell r="S671">
            <v>1</v>
          </cell>
          <cell r="T671">
            <v>45385</v>
          </cell>
          <cell r="U671" t="str">
            <v>GDV LNI Genova Sestri Ponente</v>
          </cell>
        </row>
        <row r="672">
          <cell r="C672" t="str">
            <v>Menzio Federico</v>
          </cell>
          <cell r="D672">
            <v>10449</v>
          </cell>
          <cell r="E672">
            <v>3265</v>
          </cell>
          <cell r="F672">
            <v>1078051</v>
          </cell>
          <cell r="G672" t="str">
            <v>Federico</v>
          </cell>
          <cell r="H672" t="str">
            <v>Menzio</v>
          </cell>
          <cell r="I672" t="str">
            <v>29/10/2006</v>
          </cell>
          <cell r="J672" t="str">
            <v>federico.menzio@gmail.com</v>
          </cell>
          <cell r="K672" t="str">
            <v>M</v>
          </cell>
          <cell r="L672">
            <v>16</v>
          </cell>
          <cell r="M672" t="str">
            <v>ILCA 6</v>
          </cell>
          <cell r="N672" t="str">
            <v>AVAL-CDV CENTRO VELA ALTO LARIO ASD</v>
          </cell>
          <cell r="O672" t="str">
            <v>XV</v>
          </cell>
          <cell r="P672">
            <v>45291</v>
          </cell>
          <cell r="Q672">
            <v>17</v>
          </cell>
          <cell r="R672" t="str">
            <v>Under 18</v>
          </cell>
          <cell r="S672">
            <v>15</v>
          </cell>
          <cell r="T672">
            <v>45324</v>
          </cell>
          <cell r="U672" t="str">
            <v>Orza Minore Scuola di Vela SSD SRL</v>
          </cell>
        </row>
        <row r="673">
          <cell r="C673" t="str">
            <v>El Haddadi Rayene</v>
          </cell>
          <cell r="D673">
            <v>10450</v>
          </cell>
          <cell r="E673">
            <v>3266</v>
          </cell>
          <cell r="F673">
            <v>1064308</v>
          </cell>
          <cell r="G673" t="str">
            <v>Rayene</v>
          </cell>
          <cell r="H673" t="str">
            <v>El Haddadi</v>
          </cell>
          <cell r="I673" t="str">
            <v>15/08/2007</v>
          </cell>
          <cell r="J673" t="str">
            <v>elhaddadisaling@gmail.com</v>
          </cell>
          <cell r="K673" t="str">
            <v>M</v>
          </cell>
          <cell r="L673">
            <v>15</v>
          </cell>
          <cell r="M673" t="str">
            <v>ILCA 6</v>
          </cell>
          <cell r="N673" t="str">
            <v>CIRCOLO VELA TORBOLE SOCIETÀ COOPERATIVA SPORTIVA DILETTANTISTICA</v>
          </cell>
          <cell r="O673" t="str">
            <v>XIV</v>
          </cell>
          <cell r="P673">
            <v>45291</v>
          </cell>
          <cell r="Q673">
            <v>16</v>
          </cell>
          <cell r="R673" t="str">
            <v>Under 17</v>
          </cell>
          <cell r="S673">
            <v>14</v>
          </cell>
          <cell r="T673">
            <v>45329</v>
          </cell>
          <cell r="U673" t="str">
            <v>C.V.Torbole Soc Coop Sport Dilet</v>
          </cell>
        </row>
        <row r="674">
          <cell r="C674" t="str">
            <v>Gennarelli Pietro</v>
          </cell>
          <cell r="D674">
            <v>10455</v>
          </cell>
          <cell r="E674">
            <v>3271</v>
          </cell>
          <cell r="F674">
            <v>1142131</v>
          </cell>
          <cell r="G674" t="str">
            <v>Pietro</v>
          </cell>
          <cell r="H674" t="str">
            <v>Gennarelli</v>
          </cell>
          <cell r="I674" t="str">
            <v>09/02/2008</v>
          </cell>
          <cell r="J674" t="str">
            <v>pietro.gennarelli@gmail.com</v>
          </cell>
          <cell r="K674" t="str">
            <v>M</v>
          </cell>
          <cell r="L674">
            <v>15</v>
          </cell>
          <cell r="M674" t="str">
            <v>ILCA 4</v>
          </cell>
          <cell r="N674" t="str">
            <v>COMPAGNIA DELLA VELA - ASD</v>
          </cell>
          <cell r="O674" t="str">
            <v>XII</v>
          </cell>
          <cell r="P674">
            <v>45291</v>
          </cell>
          <cell r="Q674">
            <v>15</v>
          </cell>
          <cell r="R674" t="str">
            <v>Under 16</v>
          </cell>
          <cell r="S674">
            <v>12</v>
          </cell>
          <cell r="T674">
            <v>45345</v>
          </cell>
          <cell r="U674" t="str">
            <v>Compagnia della  Vela Venezia ASD</v>
          </cell>
        </row>
        <row r="675">
          <cell r="C675" t="str">
            <v>Palleschi Giulio</v>
          </cell>
          <cell r="D675">
            <v>10458</v>
          </cell>
          <cell r="E675">
            <v>3274</v>
          </cell>
          <cell r="F675">
            <v>1198630</v>
          </cell>
          <cell r="G675" t="str">
            <v>Giulio</v>
          </cell>
          <cell r="H675" t="str">
            <v>Palleschi</v>
          </cell>
          <cell r="I675" t="str">
            <v>12/05/2008</v>
          </cell>
          <cell r="J675" t="str">
            <v>antonio.palleschi1@gmail.com</v>
          </cell>
          <cell r="K675" t="str">
            <v>M</v>
          </cell>
          <cell r="L675">
            <v>14</v>
          </cell>
          <cell r="M675" t="str">
            <v>ILCA 6</v>
          </cell>
          <cell r="N675" t="str">
            <v>CIRCOLO DEL TENNIS E DELLA VELA ASD</v>
          </cell>
          <cell r="O675" t="str">
            <v>VII</v>
          </cell>
          <cell r="P675">
            <v>45291</v>
          </cell>
          <cell r="Q675">
            <v>15</v>
          </cell>
          <cell r="R675" t="str">
            <v>Under 16</v>
          </cell>
          <cell r="S675">
            <v>7</v>
          </cell>
          <cell r="T675">
            <v>45335</v>
          </cell>
          <cell r="U675" t="str">
            <v>Circolo del  Tennis e della  Vela ASD</v>
          </cell>
        </row>
        <row r="676">
          <cell r="C676" t="str">
            <v>Togni Lavinia</v>
          </cell>
          <cell r="D676">
            <v>10459</v>
          </cell>
          <cell r="E676">
            <v>3275</v>
          </cell>
          <cell r="F676">
            <v>1207631</v>
          </cell>
          <cell r="G676" t="str">
            <v>Lavinia</v>
          </cell>
          <cell r="H676" t="str">
            <v>Togni</v>
          </cell>
          <cell r="I676" t="str">
            <v>15/11/2007</v>
          </cell>
          <cell r="J676" t="str">
            <v>sognitami@hotmail.com</v>
          </cell>
          <cell r="K676" t="str">
            <v>F</v>
          </cell>
          <cell r="L676">
            <v>15</v>
          </cell>
          <cell r="M676" t="str">
            <v>ILCA 4</v>
          </cell>
          <cell r="N676" t="str">
            <v>CIRCOLO VELA TORBOLE SOCIETÀ COOPERATIVA SPORTIVA DILETTANTISTICA</v>
          </cell>
          <cell r="O676" t="str">
            <v>XIV</v>
          </cell>
          <cell r="P676">
            <v>45291</v>
          </cell>
          <cell r="Q676">
            <v>16</v>
          </cell>
          <cell r="R676" t="str">
            <v>Under 17</v>
          </cell>
          <cell r="S676">
            <v>14</v>
          </cell>
          <cell r="T676">
            <v>45099</v>
          </cell>
          <cell r="U676" t="str">
            <v>C.V.Torbole Soc Coop Sport Dilet</v>
          </cell>
        </row>
        <row r="677">
          <cell r="C677" t="str">
            <v>Macaluso Sophie</v>
          </cell>
          <cell r="D677">
            <v>10461</v>
          </cell>
          <cell r="E677">
            <v>3277</v>
          </cell>
          <cell r="F677">
            <v>1197554</v>
          </cell>
          <cell r="G677" t="str">
            <v>Sophie</v>
          </cell>
          <cell r="H677" t="str">
            <v>Macaluso</v>
          </cell>
          <cell r="I677" t="str">
            <v>26/03/2009</v>
          </cell>
          <cell r="J677" t="str">
            <v>macsophie03@gmail.com</v>
          </cell>
          <cell r="K677" t="str">
            <v>F</v>
          </cell>
          <cell r="L677">
            <v>13</v>
          </cell>
          <cell r="M677" t="str">
            <v>ILCA 4</v>
          </cell>
          <cell r="N677" t="str">
            <v>*** VENTO DI TRAMONTANA ASD</v>
          </cell>
          <cell r="O677" t="str">
            <v>VII</v>
          </cell>
          <cell r="P677">
            <v>45291</v>
          </cell>
          <cell r="Q677">
            <v>14</v>
          </cell>
          <cell r="R677" t="str">
            <v>Under 16</v>
          </cell>
          <cell r="S677">
            <v>7</v>
          </cell>
          <cell r="T677">
            <v>45302</v>
          </cell>
          <cell r="U677" t="str">
            <v>Vento di Tramontana Assoc.Sportiva Dilet</v>
          </cell>
        </row>
        <row r="678">
          <cell r="C678" t="str">
            <v>Scheda Riccardo</v>
          </cell>
          <cell r="D678">
            <v>10463</v>
          </cell>
          <cell r="E678">
            <v>3279</v>
          </cell>
          <cell r="F678">
            <v>909388</v>
          </cell>
          <cell r="G678" t="str">
            <v>Riccardo</v>
          </cell>
          <cell r="H678" t="str">
            <v>Scheda</v>
          </cell>
          <cell r="I678">
            <v>37894</v>
          </cell>
          <cell r="J678" t="str">
            <v>schedariccardo@gmail.com</v>
          </cell>
          <cell r="K678" t="str">
            <v>M</v>
          </cell>
          <cell r="L678">
            <v>19</v>
          </cell>
          <cell r="M678" t="str">
            <v>ILCA 6</v>
          </cell>
          <cell r="N678" t="str">
            <v>COMPAGNIA DELLA VELA - ASD</v>
          </cell>
          <cell r="O678" t="str">
            <v>XII</v>
          </cell>
          <cell r="P678">
            <v>45291</v>
          </cell>
          <cell r="Q678">
            <v>20</v>
          </cell>
          <cell r="R678" t="str">
            <v>Under 21</v>
          </cell>
          <cell r="S678">
            <v>12</v>
          </cell>
          <cell r="T678">
            <v>45341</v>
          </cell>
          <cell r="U678" t="str">
            <v>Compagnia della  Vela Venezia ASD</v>
          </cell>
        </row>
        <row r="679">
          <cell r="C679" t="str">
            <v>Chiappori Pietro</v>
          </cell>
          <cell r="D679">
            <v>10466</v>
          </cell>
          <cell r="E679">
            <v>3282</v>
          </cell>
          <cell r="F679">
            <v>1196970</v>
          </cell>
          <cell r="G679" t="str">
            <v>Pietro</v>
          </cell>
          <cell r="H679" t="str">
            <v>Chiappori</v>
          </cell>
          <cell r="I679" t="str">
            <v>11/11/2006</v>
          </cell>
          <cell r="J679" t="str">
            <v>andreachiappori69@gmail.com</v>
          </cell>
          <cell r="K679" t="str">
            <v>M</v>
          </cell>
          <cell r="L679">
            <v>16</v>
          </cell>
          <cell r="M679" t="str">
            <v>ILCA 4</v>
          </cell>
          <cell r="N679" t="str">
            <v>CIRCOLO NAUTICO ILVA ASD</v>
          </cell>
          <cell r="O679" t="str">
            <v>I</v>
          </cell>
          <cell r="P679">
            <v>45291</v>
          </cell>
          <cell r="Q679">
            <v>17</v>
          </cell>
          <cell r="R679" t="str">
            <v>Under 18</v>
          </cell>
          <cell r="S679">
            <v>1</v>
          </cell>
          <cell r="T679">
            <v>45135</v>
          </cell>
          <cell r="U679" t="str">
            <v>Circolo Nautico Ilva ASD</v>
          </cell>
        </row>
        <row r="680">
          <cell r="C680" t="str">
            <v>Avolio Peter</v>
          </cell>
          <cell r="D680">
            <v>10468</v>
          </cell>
          <cell r="E680">
            <v>3284</v>
          </cell>
          <cell r="F680">
            <v>1076341</v>
          </cell>
          <cell r="G680" t="str">
            <v>Peter</v>
          </cell>
          <cell r="H680" t="str">
            <v>Avolio</v>
          </cell>
          <cell r="I680" t="str">
            <v>29/06/2007</v>
          </cell>
          <cell r="J680" t="str">
            <v>r_avo@hotmail.com</v>
          </cell>
          <cell r="K680" t="str">
            <v>M</v>
          </cell>
          <cell r="L680">
            <v>15</v>
          </cell>
          <cell r="M680" t="str">
            <v>ILCA 6</v>
          </cell>
          <cell r="N680" t="str">
            <v>FRAGLIA VELA RIVA ASD</v>
          </cell>
          <cell r="O680" t="str">
            <v>XIV</v>
          </cell>
          <cell r="P680">
            <v>45291</v>
          </cell>
          <cell r="Q680">
            <v>16</v>
          </cell>
          <cell r="R680" t="str">
            <v>Under 17</v>
          </cell>
          <cell r="S680">
            <v>14</v>
          </cell>
          <cell r="T680">
            <v>45300</v>
          </cell>
          <cell r="U680" t="str">
            <v>Fraglia Vela Riva Ass Sport Dil</v>
          </cell>
        </row>
        <row r="681">
          <cell r="C681" t="str">
            <v>Ratti Vincenzo</v>
          </cell>
          <cell r="D681">
            <v>10469</v>
          </cell>
          <cell r="E681">
            <v>3285</v>
          </cell>
          <cell r="F681">
            <v>1078166</v>
          </cell>
          <cell r="G681" t="str">
            <v>Vincenzo</v>
          </cell>
          <cell r="H681" t="str">
            <v>Ratti</v>
          </cell>
          <cell r="I681" t="str">
            <v>23/09/2005</v>
          </cell>
          <cell r="J681" t="str">
            <v>vincerat2005@icloud.com</v>
          </cell>
          <cell r="K681" t="str">
            <v>M</v>
          </cell>
          <cell r="L681">
            <v>17</v>
          </cell>
          <cell r="M681" t="str">
            <v>ILCA 4</v>
          </cell>
          <cell r="N681" t="str">
            <v>CIRCOLO NAUTICO CATTOLICA ASSOCIAZIONE DILETTANTISTICA</v>
          </cell>
          <cell r="O681" t="str">
            <v>XI</v>
          </cell>
          <cell r="P681">
            <v>45291</v>
          </cell>
          <cell r="Q681">
            <v>18</v>
          </cell>
          <cell r="R681" t="str">
            <v>Under 19</v>
          </cell>
          <cell r="S681">
            <v>11</v>
          </cell>
          <cell r="T681">
            <v>45085</v>
          </cell>
          <cell r="U681" t="str">
            <v>Circolo Nautico Cattolica AssDil</v>
          </cell>
        </row>
        <row r="682">
          <cell r="C682" t="str">
            <v>Mulargia Mattia</v>
          </cell>
          <cell r="D682">
            <v>10470</v>
          </cell>
          <cell r="E682">
            <v>3286</v>
          </cell>
          <cell r="F682">
            <v>1391452</v>
          </cell>
          <cell r="G682" t="str">
            <v>Mattia</v>
          </cell>
          <cell r="H682" t="str">
            <v>Mulargia</v>
          </cell>
          <cell r="I682" t="str">
            <v>14/10/2005</v>
          </cell>
          <cell r="J682" t="str">
            <v>mattiamulargia@gmail.com</v>
          </cell>
          <cell r="K682" t="str">
            <v>M</v>
          </cell>
          <cell r="L682">
            <v>17</v>
          </cell>
          <cell r="M682" t="str">
            <v>ILCA 4</v>
          </cell>
          <cell r="N682" t="str">
            <v>ASD CIRCOLO DELLA VELA MESTRE</v>
          </cell>
          <cell r="O682" t="str">
            <v>XII</v>
          </cell>
          <cell r="P682">
            <v>45291</v>
          </cell>
          <cell r="Q682">
            <v>18</v>
          </cell>
          <cell r="R682" t="str">
            <v>Under 19</v>
          </cell>
          <cell r="S682">
            <v>12</v>
          </cell>
          <cell r="T682">
            <v>0</v>
          </cell>
          <cell r="U682" t="str">
            <v>Circolo della Vela Mestre Assoc Sport.di</v>
          </cell>
        </row>
        <row r="683">
          <cell r="C683" t="str">
            <v>Caresani Ludovico Maria</v>
          </cell>
          <cell r="D683">
            <v>10478</v>
          </cell>
          <cell r="E683">
            <v>3293</v>
          </cell>
          <cell r="F683">
            <v>1078770</v>
          </cell>
          <cell r="G683" t="str">
            <v>Ludovico Maria</v>
          </cell>
          <cell r="H683" t="str">
            <v>Caresani</v>
          </cell>
          <cell r="I683" t="str">
            <v>14/07/2007</v>
          </cell>
          <cell r="J683" t="str">
            <v>lu-ma-ca@outlook.it</v>
          </cell>
          <cell r="K683" t="str">
            <v>M</v>
          </cell>
          <cell r="L683">
            <v>15</v>
          </cell>
          <cell r="M683" t="str">
            <v>ILCA 4</v>
          </cell>
          <cell r="N683" t="str">
            <v>AVAL-CDV CENTRO VELA ALTO LARIO ASD</v>
          </cell>
          <cell r="O683" t="str">
            <v>XV</v>
          </cell>
          <cell r="P683">
            <v>45291</v>
          </cell>
          <cell r="Q683">
            <v>16</v>
          </cell>
          <cell r="R683" t="str">
            <v>Under 17</v>
          </cell>
          <cell r="S683">
            <v>15</v>
          </cell>
          <cell r="T683">
            <v>45331</v>
          </cell>
          <cell r="U683" t="str">
            <v>AVAL</v>
          </cell>
        </row>
        <row r="684">
          <cell r="C684" t="str">
            <v>Montanari Raffaele</v>
          </cell>
          <cell r="D684">
            <v>10479</v>
          </cell>
          <cell r="E684">
            <v>3294</v>
          </cell>
          <cell r="F684">
            <v>1025961</v>
          </cell>
          <cell r="G684" t="str">
            <v>Raffaele</v>
          </cell>
          <cell r="H684" t="str">
            <v>Montanari</v>
          </cell>
          <cell r="I684" t="str">
            <v>18/10/2006</v>
          </cell>
          <cell r="J684" t="str">
            <v>amontanari220559@gmail.com</v>
          </cell>
          <cell r="K684" t="str">
            <v>M</v>
          </cell>
          <cell r="L684">
            <v>16</v>
          </cell>
          <cell r="M684" t="str">
            <v>ILCA 6</v>
          </cell>
          <cell r="N684" t="str">
            <v>CENTRO VELICO PUNTA MARINA ASD</v>
          </cell>
          <cell r="O684" t="str">
            <v>XI</v>
          </cell>
          <cell r="P684">
            <v>45291</v>
          </cell>
          <cell r="Q684">
            <v>17</v>
          </cell>
          <cell r="R684" t="str">
            <v>Under 18</v>
          </cell>
          <cell r="S684">
            <v>11</v>
          </cell>
          <cell r="T684">
            <v>45315</v>
          </cell>
          <cell r="U684" t="str">
            <v>C V Punta Marina Ass Sport Dil</v>
          </cell>
        </row>
        <row r="685">
          <cell r="C685" t="str">
            <v>Grondona Introzzi Tommas</v>
          </cell>
          <cell r="D685">
            <v>10481</v>
          </cell>
          <cell r="E685">
            <v>3296</v>
          </cell>
          <cell r="F685">
            <v>1091917</v>
          </cell>
          <cell r="G685" t="str">
            <v>Tommas</v>
          </cell>
          <cell r="H685" t="str">
            <v>Grondona Introzzi</v>
          </cell>
          <cell r="I685">
            <v>38494</v>
          </cell>
          <cell r="J685" t="str">
            <v>silvia.introzzi@gmail.com</v>
          </cell>
          <cell r="K685" t="str">
            <v>M</v>
          </cell>
          <cell r="L685">
            <v>18</v>
          </cell>
          <cell r="M685" t="str">
            <v>ILCA 4</v>
          </cell>
          <cell r="N685" t="str">
            <v>YACHT CLUB COMO MILA - CVC ASD</v>
          </cell>
          <cell r="O685" t="str">
            <v>XV</v>
          </cell>
          <cell r="P685">
            <v>45291</v>
          </cell>
          <cell r="Q685">
            <v>18</v>
          </cell>
          <cell r="R685" t="str">
            <v>Under 19</v>
          </cell>
          <cell r="S685">
            <v>15</v>
          </cell>
          <cell r="T685" t="e">
            <v>#N/A</v>
          </cell>
          <cell r="U685" t="str">
            <v>AVAL</v>
          </cell>
        </row>
        <row r="686">
          <cell r="C686" t="str">
            <v>Ruzzi Martin</v>
          </cell>
          <cell r="D686">
            <v>10482</v>
          </cell>
          <cell r="E686">
            <v>3297</v>
          </cell>
          <cell r="F686">
            <v>1029596</v>
          </cell>
          <cell r="G686" t="str">
            <v>Martin</v>
          </cell>
          <cell r="H686" t="str">
            <v>Ruzzi</v>
          </cell>
          <cell r="I686" t="str">
            <v>17/03/2007</v>
          </cell>
          <cell r="J686" t="str">
            <v>martinruzzi8210@gmail.com</v>
          </cell>
          <cell r="K686" t="str">
            <v>M</v>
          </cell>
          <cell r="L686">
            <v>15</v>
          </cell>
          <cell r="M686" t="str">
            <v>ILCA 4</v>
          </cell>
          <cell r="N686" t="str">
            <v>GRUPPO DILETTANTISTICO VELA LNI ORTONA</v>
          </cell>
          <cell r="O686" t="str">
            <v>IX</v>
          </cell>
          <cell r="P686">
            <v>45291</v>
          </cell>
          <cell r="Q686">
            <v>16</v>
          </cell>
          <cell r="R686" t="str">
            <v>Under 17</v>
          </cell>
          <cell r="S686">
            <v>9</v>
          </cell>
          <cell r="T686">
            <v>45342</v>
          </cell>
          <cell r="U686" t="str">
            <v>GDV LNI Ortona</v>
          </cell>
        </row>
        <row r="687">
          <cell r="C687" t="str">
            <v>Dignani Emanuele</v>
          </cell>
          <cell r="D687">
            <v>10483</v>
          </cell>
          <cell r="E687">
            <v>3298</v>
          </cell>
          <cell r="F687">
            <v>1336126</v>
          </cell>
          <cell r="G687" t="str">
            <v>Emanuele</v>
          </cell>
          <cell r="H687" t="str">
            <v>Dignani</v>
          </cell>
          <cell r="I687" t="str">
            <v>27/09/2007</v>
          </cell>
          <cell r="J687" t="str">
            <v>robertoantonella@virgilio.it</v>
          </cell>
          <cell r="K687" t="str">
            <v>M</v>
          </cell>
          <cell r="L687">
            <v>15</v>
          </cell>
          <cell r="M687" t="str">
            <v>ILCA 6</v>
          </cell>
          <cell r="N687" t="str">
            <v>CLUB VELA PORTOCIVITANOVA ASSOCIAZIONE DILETTANTISTICA</v>
          </cell>
          <cell r="O687" t="str">
            <v>X</v>
          </cell>
          <cell r="P687">
            <v>45291</v>
          </cell>
          <cell r="Q687">
            <v>16</v>
          </cell>
          <cell r="R687" t="str">
            <v>Under 17</v>
          </cell>
          <cell r="S687">
            <v>10</v>
          </cell>
          <cell r="T687">
            <v>45303</v>
          </cell>
          <cell r="U687" t="str">
            <v>C.V.Portocivitanova Ass Dilet</v>
          </cell>
        </row>
        <row r="688">
          <cell r="C688" t="str">
            <v>Donati Leonardo</v>
          </cell>
          <cell r="D688">
            <v>10485</v>
          </cell>
          <cell r="E688">
            <v>3299</v>
          </cell>
          <cell r="F688">
            <v>1280887</v>
          </cell>
          <cell r="G688" t="str">
            <v>Leonardo</v>
          </cell>
          <cell r="H688" t="str">
            <v>Donati</v>
          </cell>
          <cell r="I688" t="str">
            <v>17/07/2009</v>
          </cell>
          <cell r="J688" t="str">
            <v>battarellierika@yahoo.it</v>
          </cell>
          <cell r="K688" t="str">
            <v>M</v>
          </cell>
          <cell r="L688">
            <v>14</v>
          </cell>
          <cell r="M688" t="str">
            <v>ILCA 4</v>
          </cell>
          <cell r="N688" t="str">
            <v>ALTRO/OTHER</v>
          </cell>
          <cell r="P688">
            <v>45291</v>
          </cell>
          <cell r="Q688">
            <v>14</v>
          </cell>
          <cell r="R688" t="str">
            <v>Under 16</v>
          </cell>
          <cell r="S688">
            <v>4</v>
          </cell>
          <cell r="T688">
            <v>0</v>
          </cell>
          <cell r="U688" t="str">
            <v>Associazione Velica Bracciano SD</v>
          </cell>
        </row>
        <row r="689">
          <cell r="C689" t="str">
            <v>Colombo Martino</v>
          </cell>
          <cell r="D689">
            <v>10486</v>
          </cell>
          <cell r="E689">
            <v>3300</v>
          </cell>
          <cell r="F689">
            <v>1416302</v>
          </cell>
          <cell r="G689" t="str">
            <v>Martino</v>
          </cell>
          <cell r="H689" t="str">
            <v>Colombo</v>
          </cell>
          <cell r="I689" t="str">
            <v>17/08/2006</v>
          </cell>
          <cell r="J689" t="str">
            <v>martinocolombo2006@gmail.com</v>
          </cell>
          <cell r="K689" t="str">
            <v>M</v>
          </cell>
          <cell r="L689">
            <v>16</v>
          </cell>
          <cell r="M689" t="str">
            <v>ILCA 6</v>
          </cell>
          <cell r="N689" t="str">
            <v>ASSOCIAZIONE VELICA ALTO VERBANO SOCIETÀ DILETTANTISTICA COOP. A R.L.</v>
          </cell>
          <cell r="O689" t="str">
            <v>XV</v>
          </cell>
          <cell r="P689">
            <v>45291</v>
          </cell>
          <cell r="Q689">
            <v>17</v>
          </cell>
          <cell r="R689" t="str">
            <v>Under 18</v>
          </cell>
          <cell r="S689">
            <v>15</v>
          </cell>
          <cell r="T689" t="e">
            <v>#N/A</v>
          </cell>
          <cell r="U689" t="str">
            <v>A.V. Alto Verbano Soc Dilet Coop</v>
          </cell>
        </row>
        <row r="690">
          <cell r="C690" t="str">
            <v>Marchetti Miranda</v>
          </cell>
          <cell r="D690">
            <v>10491</v>
          </cell>
          <cell r="E690">
            <v>3305</v>
          </cell>
          <cell r="F690">
            <v>1422068</v>
          </cell>
          <cell r="G690" t="str">
            <v>Miranda</v>
          </cell>
          <cell r="H690" t="str">
            <v>Marchetti</v>
          </cell>
          <cell r="I690" t="str">
            <v>23/06/2008</v>
          </cell>
          <cell r="J690" t="str">
            <v>massimo.cossignani@unipg.it</v>
          </cell>
          <cell r="K690" t="str">
            <v>F</v>
          </cell>
          <cell r="L690">
            <v>14</v>
          </cell>
          <cell r="M690" t="str">
            <v>ILCA 4</v>
          </cell>
          <cell r="N690" t="str">
            <v>ASD NAUTICA PICENA</v>
          </cell>
          <cell r="O690" t="str">
            <v>X</v>
          </cell>
          <cell r="P690">
            <v>45291</v>
          </cell>
          <cell r="Q690">
            <v>15</v>
          </cell>
          <cell r="R690" t="str">
            <v>Under 16</v>
          </cell>
          <cell r="S690">
            <v>10</v>
          </cell>
          <cell r="T690">
            <v>45246</v>
          </cell>
          <cell r="U690" t="str">
            <v>ASD Nautica Picena</v>
          </cell>
        </row>
        <row r="691">
          <cell r="C691" t="str">
            <v>De Francesco Matilde</v>
          </cell>
          <cell r="D691">
            <v>10492</v>
          </cell>
          <cell r="E691">
            <v>3306</v>
          </cell>
          <cell r="F691">
            <v>1420843</v>
          </cell>
          <cell r="G691" t="str">
            <v>Matilde</v>
          </cell>
          <cell r="H691" t="str">
            <v>De Francesco</v>
          </cell>
          <cell r="I691" t="str">
            <v>18/08/2004</v>
          </cell>
          <cell r="J691" t="str">
            <v>matilde.defrancesco04@gmail.com</v>
          </cell>
          <cell r="K691" t="str">
            <v>F</v>
          </cell>
          <cell r="L691">
            <v>18</v>
          </cell>
          <cell r="M691" t="str">
            <v>ILCA 4</v>
          </cell>
          <cell r="N691" t="str">
            <v>CIRCOLO NAUTICO ALBENGA - ASD</v>
          </cell>
          <cell r="O691" t="str">
            <v>I</v>
          </cell>
          <cell r="P691">
            <v>45291</v>
          </cell>
          <cell r="Q691">
            <v>19</v>
          </cell>
          <cell r="R691" t="str">
            <v>Under 21</v>
          </cell>
          <cell r="S691">
            <v>1</v>
          </cell>
          <cell r="T691">
            <v>45323</v>
          </cell>
          <cell r="U691" t="str">
            <v>C N Albenga Ass Sport Dil</v>
          </cell>
        </row>
        <row r="692">
          <cell r="C692" t="str">
            <v>Cuomo Giacomo Francesco</v>
          </cell>
          <cell r="D692">
            <v>10493</v>
          </cell>
          <cell r="E692">
            <v>3307</v>
          </cell>
          <cell r="F692">
            <v>951590</v>
          </cell>
          <cell r="G692" t="str">
            <v>Giacomo Francesco</v>
          </cell>
          <cell r="H692" t="str">
            <v>Cuomo</v>
          </cell>
          <cell r="I692" t="str">
            <v>10/04/1977</v>
          </cell>
          <cell r="J692" t="str">
            <v>francesco1111@libero.it</v>
          </cell>
          <cell r="K692" t="str">
            <v>M</v>
          </cell>
          <cell r="L692">
            <v>45</v>
          </cell>
          <cell r="M692" t="str">
            <v>ILCA 6</v>
          </cell>
          <cell r="N692" t="str">
            <v>NAUTICLUB CASTELFUSANO ASD</v>
          </cell>
          <cell r="O692" t="str">
            <v>IV</v>
          </cell>
          <cell r="P692">
            <v>45291</v>
          </cell>
          <cell r="Q692">
            <v>46</v>
          </cell>
          <cell r="R692" t="str">
            <v>Master</v>
          </cell>
          <cell r="S692">
            <v>4</v>
          </cell>
          <cell r="T692">
            <v>45063</v>
          </cell>
          <cell r="U692" t="str">
            <v>Nauticlub Castelfusano AssSportivaDilett</v>
          </cell>
        </row>
        <row r="693">
          <cell r="C693" t="str">
            <v>Macor Alessandro</v>
          </cell>
          <cell r="D693">
            <v>10495</v>
          </cell>
          <cell r="E693">
            <v>3309</v>
          </cell>
          <cell r="F693">
            <v>1442009</v>
          </cell>
          <cell r="G693" t="str">
            <v>Alessandro</v>
          </cell>
          <cell r="H693" t="str">
            <v>Macor</v>
          </cell>
          <cell r="I693" t="str">
            <v>15/06/2006</v>
          </cell>
          <cell r="J693" t="str">
            <v>davide.macor@edison.it</v>
          </cell>
          <cell r="K693" t="str">
            <v>M</v>
          </cell>
          <cell r="L693">
            <v>16</v>
          </cell>
          <cell r="M693" t="str">
            <v>ILCA 4</v>
          </cell>
          <cell r="N693" t="str">
            <v>YACHT CLUB COMO MILA - CVC ASD</v>
          </cell>
          <cell r="O693" t="str">
            <v>XV</v>
          </cell>
          <cell r="P693">
            <v>45291</v>
          </cell>
          <cell r="Q693">
            <v>17</v>
          </cell>
          <cell r="R693" t="str">
            <v>Under 18</v>
          </cell>
          <cell r="S693">
            <v>15</v>
          </cell>
          <cell r="T693">
            <v>45370</v>
          </cell>
          <cell r="U693" t="str">
            <v>AVAL</v>
          </cell>
        </row>
        <row r="694">
          <cell r="C694" t="str">
            <v>Rigoni Thomas</v>
          </cell>
          <cell r="D694">
            <v>10496</v>
          </cell>
          <cell r="E694">
            <v>3310</v>
          </cell>
          <cell r="F694">
            <v>1207913</v>
          </cell>
          <cell r="G694" t="str">
            <v>Thomas</v>
          </cell>
          <cell r="H694" t="str">
            <v>Rigoni</v>
          </cell>
          <cell r="I694" t="str">
            <v>03/08/2006</v>
          </cell>
          <cell r="J694" t="str">
            <v>thomas.rigoni.lu@gmail.com</v>
          </cell>
          <cell r="K694" t="str">
            <v>M</v>
          </cell>
          <cell r="L694">
            <v>16</v>
          </cell>
          <cell r="M694" t="str">
            <v>ILCA 4</v>
          </cell>
          <cell r="N694" t="str">
            <v>ASSOCIAZIONE VELICA ALTO VERBANO SOCIETÀ DILETTANTISTICA COOP. A R.L.</v>
          </cell>
          <cell r="O694" t="str">
            <v>XV</v>
          </cell>
          <cell r="P694">
            <v>45291</v>
          </cell>
          <cell r="Q694">
            <v>17</v>
          </cell>
          <cell r="R694" t="str">
            <v>Under 18</v>
          </cell>
          <cell r="S694">
            <v>15</v>
          </cell>
          <cell r="T694">
            <v>45164</v>
          </cell>
          <cell r="U694" t="str">
            <v>A.V. Alto Verbano Soc Dilet Coop</v>
          </cell>
        </row>
        <row r="695">
          <cell r="C695" t="str">
            <v>Ciuccarelli Vittorio</v>
          </cell>
          <cell r="D695">
            <v>10497</v>
          </cell>
          <cell r="E695">
            <v>3311</v>
          </cell>
          <cell r="F695">
            <v>1175195</v>
          </cell>
          <cell r="G695" t="str">
            <v>Vittorio</v>
          </cell>
          <cell r="H695" t="str">
            <v>Ciuccarelli</v>
          </cell>
          <cell r="I695" t="str">
            <v>31/12/2006</v>
          </cell>
          <cell r="J695" t="str">
            <v>vitto2031dec@icloud.com</v>
          </cell>
          <cell r="K695" t="str">
            <v>M</v>
          </cell>
          <cell r="L695">
            <v>16</v>
          </cell>
          <cell r="M695" t="str">
            <v>ILCA 4</v>
          </cell>
          <cell r="N695" t="str">
            <v>ASD MARVELIA</v>
          </cell>
          <cell r="O695" t="str">
            <v>XV</v>
          </cell>
          <cell r="P695">
            <v>45291</v>
          </cell>
          <cell r="Q695">
            <v>17</v>
          </cell>
          <cell r="R695" t="str">
            <v>Under 18</v>
          </cell>
          <cell r="S695">
            <v>15</v>
          </cell>
          <cell r="T695">
            <v>0</v>
          </cell>
          <cell r="U695" t="str">
            <v>Marvelia SSD ARL</v>
          </cell>
        </row>
        <row r="696">
          <cell r="C696" t="str">
            <v>Nasti Gilda</v>
          </cell>
          <cell r="D696">
            <v>10499</v>
          </cell>
          <cell r="E696">
            <v>3313</v>
          </cell>
          <cell r="F696">
            <v>1136956</v>
          </cell>
          <cell r="G696" t="str">
            <v>Gilda</v>
          </cell>
          <cell r="H696" t="str">
            <v>Nasti</v>
          </cell>
          <cell r="I696" t="str">
            <v>03/01/2009</v>
          </cell>
          <cell r="J696" t="str">
            <v>studiodottnasti@gmail.com</v>
          </cell>
          <cell r="K696" t="str">
            <v>F</v>
          </cell>
          <cell r="L696">
            <v>14</v>
          </cell>
          <cell r="M696" t="str">
            <v>ILCA 4</v>
          </cell>
          <cell r="N696" t="str">
            <v>CIRCOLO NAUTICO NIC ASD</v>
          </cell>
          <cell r="O696" t="str">
            <v>VII</v>
          </cell>
          <cell r="P696">
            <v>45291</v>
          </cell>
          <cell r="Q696">
            <v>14</v>
          </cell>
          <cell r="R696" t="str">
            <v>Under 16</v>
          </cell>
          <cell r="S696">
            <v>7</v>
          </cell>
          <cell r="T696">
            <v>45310</v>
          </cell>
          <cell r="U696" t="str">
            <v>Circolo Nautico NIC Ass Sport Dil</v>
          </cell>
        </row>
        <row r="697">
          <cell r="C697" t="str">
            <v>Calò Sergio</v>
          </cell>
          <cell r="D697">
            <v>10500</v>
          </cell>
          <cell r="E697">
            <v>3314</v>
          </cell>
          <cell r="F697">
            <v>999248</v>
          </cell>
          <cell r="G697" t="str">
            <v>Sergio</v>
          </cell>
          <cell r="H697" t="str">
            <v>Calò</v>
          </cell>
          <cell r="I697" t="str">
            <v>27/12/2006</v>
          </cell>
          <cell r="J697" t="str">
            <v>calosergiom96@gmail.com</v>
          </cell>
          <cell r="K697" t="str">
            <v>M</v>
          </cell>
          <cell r="L697">
            <v>16</v>
          </cell>
          <cell r="M697" t="str">
            <v>ILCA 4</v>
          </cell>
          <cell r="N697" t="str">
            <v>CIRCOLO DELLA VELA GALLIPOLI ASD</v>
          </cell>
          <cell r="O697" t="str">
            <v>VIII</v>
          </cell>
          <cell r="P697">
            <v>45291</v>
          </cell>
          <cell r="Q697">
            <v>17</v>
          </cell>
          <cell r="R697" t="str">
            <v>Under 18</v>
          </cell>
          <cell r="S697">
            <v>8</v>
          </cell>
          <cell r="T697" t="e">
            <v>#N/A</v>
          </cell>
          <cell r="U697" t="str">
            <v>C d. V Gallipoli Ass Sport Dil</v>
          </cell>
        </row>
        <row r="698">
          <cell r="C698" t="str">
            <v>Bozzato Luigi</v>
          </cell>
          <cell r="D698">
            <v>10506</v>
          </cell>
          <cell r="E698">
            <v>3319</v>
          </cell>
          <cell r="F698">
            <v>730614</v>
          </cell>
          <cell r="G698" t="str">
            <v>Luigi</v>
          </cell>
          <cell r="H698" t="str">
            <v>Bozzato</v>
          </cell>
          <cell r="I698" t="str">
            <v>28/11/1974</v>
          </cell>
          <cell r="J698" t="str">
            <v>luigibozzato74@gmail.com</v>
          </cell>
          <cell r="K698" t="str">
            <v>M</v>
          </cell>
          <cell r="L698">
            <v>48</v>
          </cell>
          <cell r="M698" t="str">
            <v>ILCA 7</v>
          </cell>
          <cell r="N698" t="str">
            <v>CIRCOLO VELICO CERNOBBIO - ASD</v>
          </cell>
          <cell r="O698" t="str">
            <v>XV</v>
          </cell>
          <cell r="P698">
            <v>45291</v>
          </cell>
          <cell r="Q698">
            <v>49</v>
          </cell>
          <cell r="R698" t="str">
            <v>Master</v>
          </cell>
          <cell r="S698">
            <v>15</v>
          </cell>
          <cell r="T698">
            <v>45373</v>
          </cell>
          <cell r="U698" t="str">
            <v>Circolo Vela Ispra Ass. Dilett.</v>
          </cell>
        </row>
        <row r="699">
          <cell r="C699" t="str">
            <v>Langhoff Luca</v>
          </cell>
          <cell r="D699">
            <v>10507</v>
          </cell>
          <cell r="E699">
            <v>3320</v>
          </cell>
          <cell r="F699">
            <v>1139031</v>
          </cell>
          <cell r="G699" t="str">
            <v>Luca</v>
          </cell>
          <cell r="H699" t="str">
            <v>Langhoff</v>
          </cell>
          <cell r="I699" t="str">
            <v>29/03/2008</v>
          </cell>
          <cell r="J699" t="str">
            <v>soeren.langhoff@gmail.com</v>
          </cell>
          <cell r="K699" t="str">
            <v>M</v>
          </cell>
          <cell r="L699">
            <v>14</v>
          </cell>
          <cell r="M699" t="str">
            <v>ILCA 4</v>
          </cell>
          <cell r="N699" t="str">
            <v>AVAL-CDV CENTRO VELA ALTO LARIO ASD</v>
          </cell>
          <cell r="O699" t="str">
            <v>XV</v>
          </cell>
          <cell r="P699">
            <v>45291</v>
          </cell>
          <cell r="Q699">
            <v>15</v>
          </cell>
          <cell r="R699" t="str">
            <v>Under 16</v>
          </cell>
          <cell r="S699">
            <v>15</v>
          </cell>
          <cell r="T699">
            <v>45345</v>
          </cell>
          <cell r="U699" t="str">
            <v>AVAL</v>
          </cell>
        </row>
        <row r="700">
          <cell r="C700" t="str">
            <v>Altadonna Aurelio</v>
          </cell>
          <cell r="D700">
            <v>10516</v>
          </cell>
          <cell r="E700">
            <v>3328</v>
          </cell>
          <cell r="F700">
            <v>1270889</v>
          </cell>
          <cell r="G700" t="str">
            <v>Aurelio</v>
          </cell>
          <cell r="H700" t="str">
            <v>Altadonna</v>
          </cell>
          <cell r="I700" t="str">
            <v>28/12/2006</v>
          </cell>
          <cell r="J700" t="str">
            <v>alessio_altadonna@libero.it</v>
          </cell>
          <cell r="K700" t="str">
            <v>M</v>
          </cell>
          <cell r="L700">
            <v>16</v>
          </cell>
          <cell r="M700" t="str">
            <v>ILCA 6</v>
          </cell>
          <cell r="N700" t="str">
            <v>CIRCOLO DEL TENNIS E DELLA VELA ASD</v>
          </cell>
          <cell r="O700" t="str">
            <v>VII</v>
          </cell>
          <cell r="P700">
            <v>45291</v>
          </cell>
          <cell r="Q700">
            <v>17</v>
          </cell>
          <cell r="R700" t="str">
            <v>Under 18</v>
          </cell>
          <cell r="S700">
            <v>7</v>
          </cell>
          <cell r="T700">
            <v>45331</v>
          </cell>
          <cell r="U700" t="str">
            <v>Circolo del  Tennis e della  Vela ASD</v>
          </cell>
        </row>
        <row r="701">
          <cell r="C701" t="str">
            <v>Di Benedetto Ilaria</v>
          </cell>
          <cell r="D701">
            <v>10517</v>
          </cell>
          <cell r="E701">
            <v>3329</v>
          </cell>
          <cell r="F701">
            <v>1215567</v>
          </cell>
          <cell r="G701" t="str">
            <v>Ilaria</v>
          </cell>
          <cell r="H701" t="str">
            <v>Di Benedetto</v>
          </cell>
          <cell r="I701" t="str">
            <v>10/05/2008</v>
          </cell>
          <cell r="J701" t="str">
            <v>giovanni.pierini@gmail.com</v>
          </cell>
          <cell r="K701" t="str">
            <v>F</v>
          </cell>
          <cell r="L701">
            <v>14</v>
          </cell>
          <cell r="M701" t="str">
            <v>ILCA 6</v>
          </cell>
          <cell r="N701" t="str">
            <v>ASSOCIAZIONE AMICI DELLA VELA DI MARIO JORINI</v>
          </cell>
          <cell r="O701" t="str">
            <v>X</v>
          </cell>
          <cell r="P701">
            <v>45291</v>
          </cell>
          <cell r="Q701">
            <v>15</v>
          </cell>
          <cell r="R701" t="str">
            <v>Under 16</v>
          </cell>
          <cell r="S701">
            <v>10</v>
          </cell>
          <cell r="T701">
            <v>45301</v>
          </cell>
          <cell r="U701" t="str">
            <v>Ass.Amici della Vela Mario Jorini ASD</v>
          </cell>
        </row>
        <row r="702">
          <cell r="C702" t="str">
            <v>Casoli Pietro</v>
          </cell>
          <cell r="D702">
            <v>10518</v>
          </cell>
          <cell r="E702">
            <v>3330</v>
          </cell>
          <cell r="F702">
            <v>1089932</v>
          </cell>
          <cell r="G702" t="str">
            <v>Pietro</v>
          </cell>
          <cell r="H702" t="str">
            <v>Casoli</v>
          </cell>
          <cell r="I702">
            <v>39177</v>
          </cell>
          <cell r="J702" t="str">
            <v>casolipietro04@gmail.com</v>
          </cell>
          <cell r="K702" t="str">
            <v>M</v>
          </cell>
          <cell r="L702">
            <v>15</v>
          </cell>
          <cell r="M702" t="str">
            <v>ILCA 4</v>
          </cell>
          <cell r="N702" t="str">
            <v>ALTRO/OTHER</v>
          </cell>
          <cell r="P702">
            <v>45291</v>
          </cell>
          <cell r="Q702">
            <v>16</v>
          </cell>
          <cell r="R702" t="str">
            <v>Under 17</v>
          </cell>
          <cell r="S702">
            <v>10</v>
          </cell>
          <cell r="T702">
            <v>45096</v>
          </cell>
          <cell r="U702" t="str">
            <v>C.N.N. 'S.Massaccesi'Ass Sport Dil</v>
          </cell>
        </row>
        <row r="703">
          <cell r="C703" t="str">
            <v>Mosconi Luca</v>
          </cell>
          <cell r="D703">
            <v>10532</v>
          </cell>
          <cell r="E703">
            <v>3336</v>
          </cell>
          <cell r="F703">
            <v>1265866</v>
          </cell>
          <cell r="G703" t="str">
            <v>Luca</v>
          </cell>
          <cell r="H703" t="str">
            <v>Mosconi</v>
          </cell>
          <cell r="I703" t="str">
            <v>12/02/2007</v>
          </cell>
          <cell r="J703" t="str">
            <v>mosconi@crui.it</v>
          </cell>
          <cell r="K703" t="str">
            <v>M</v>
          </cell>
          <cell r="L703">
            <v>16</v>
          </cell>
          <cell r="M703" t="str">
            <v>ILCA 6</v>
          </cell>
          <cell r="N703" t="str">
            <v>ASSOC.SPORT. DILETTAN. TOGNAZZI MARINE VILLAGE</v>
          </cell>
          <cell r="O703" t="str">
            <v>IV</v>
          </cell>
          <cell r="P703">
            <v>45291</v>
          </cell>
          <cell r="Q703">
            <v>16</v>
          </cell>
          <cell r="R703" t="str">
            <v>Under 17</v>
          </cell>
          <cell r="S703">
            <v>4</v>
          </cell>
          <cell r="T703">
            <v>45304</v>
          </cell>
          <cell r="U703" t="str">
            <v>Tognazzi Marine Village ASD</v>
          </cell>
        </row>
        <row r="704">
          <cell r="C704" t="str">
            <v>Brazzelli Federico</v>
          </cell>
          <cell r="D704">
            <v>10533</v>
          </cell>
          <cell r="E704">
            <v>3337</v>
          </cell>
          <cell r="F704">
            <v>1024012</v>
          </cell>
          <cell r="G704" t="str">
            <v>Federico</v>
          </cell>
          <cell r="H704" t="str">
            <v>Brazzelli</v>
          </cell>
          <cell r="I704" t="str">
            <v>05/01/2007</v>
          </cell>
          <cell r="J704" t="str">
            <v>fedebrazzelli@gmail.com</v>
          </cell>
          <cell r="K704" t="str">
            <v>M</v>
          </cell>
          <cell r="L704">
            <v>16</v>
          </cell>
          <cell r="M704" t="str">
            <v>ILCA 6</v>
          </cell>
          <cell r="N704" t="str">
            <v>CLUB VELICO CROTONE ASD</v>
          </cell>
          <cell r="O704" t="str">
            <v>VI</v>
          </cell>
          <cell r="P704">
            <v>45291</v>
          </cell>
          <cell r="Q704">
            <v>16</v>
          </cell>
          <cell r="R704" t="str">
            <v>Under 17</v>
          </cell>
          <cell r="S704">
            <v>6</v>
          </cell>
          <cell r="T704">
            <v>45308</v>
          </cell>
          <cell r="U704" t="str">
            <v>Club Velico Crotone ASD</v>
          </cell>
        </row>
        <row r="705">
          <cell r="C705" t="str">
            <v>Mulargia Margherita</v>
          </cell>
          <cell r="D705">
            <v>10535</v>
          </cell>
          <cell r="E705">
            <v>3339</v>
          </cell>
          <cell r="F705">
            <v>1391455</v>
          </cell>
          <cell r="G705" t="str">
            <v>Margherita</v>
          </cell>
          <cell r="H705" t="str">
            <v>Mulargia</v>
          </cell>
          <cell r="I705" t="str">
            <v>22/02/2007</v>
          </cell>
          <cell r="J705" t="str">
            <v>margheritamulargia@gmail.com</v>
          </cell>
          <cell r="K705" t="str">
            <v>F</v>
          </cell>
          <cell r="L705">
            <v>16</v>
          </cell>
          <cell r="M705" t="str">
            <v>ILCA 4</v>
          </cell>
          <cell r="N705" t="str">
            <v>ASD CIRCOLO DELLA VELA MESTRE</v>
          </cell>
          <cell r="O705" t="str">
            <v>XII</v>
          </cell>
          <cell r="P705">
            <v>45291</v>
          </cell>
          <cell r="Q705">
            <v>16</v>
          </cell>
          <cell r="R705" t="str">
            <v>Under 17</v>
          </cell>
          <cell r="S705">
            <v>12</v>
          </cell>
          <cell r="T705">
            <v>0</v>
          </cell>
          <cell r="U705" t="str">
            <v>Circolo della Vela Mestre Assoc Sport.di</v>
          </cell>
        </row>
        <row r="706">
          <cell r="C706" t="str">
            <v>Rossi Carlotta Maria</v>
          </cell>
          <cell r="D706">
            <v>10538</v>
          </cell>
          <cell r="E706">
            <v>3341</v>
          </cell>
          <cell r="F706">
            <v>1044270</v>
          </cell>
          <cell r="G706" t="str">
            <v>Carlotta Maria</v>
          </cell>
          <cell r="H706" t="str">
            <v>Rossi</v>
          </cell>
          <cell r="I706" t="str">
            <v>31/05/2005</v>
          </cell>
          <cell r="J706" t="str">
            <v>ctz2zona@gmail.com</v>
          </cell>
          <cell r="K706" t="str">
            <v>F</v>
          </cell>
          <cell r="L706">
            <v>17</v>
          </cell>
          <cell r="M706" t="str">
            <v>ILCA 4</v>
          </cell>
          <cell r="N706" t="str">
            <v>CLUB VELICO TRASIMENO - ASD</v>
          </cell>
          <cell r="O706" t="str">
            <v>II</v>
          </cell>
          <cell r="P706">
            <v>45291</v>
          </cell>
          <cell r="Q706">
            <v>18</v>
          </cell>
          <cell r="R706" t="str">
            <v>Under 19</v>
          </cell>
          <cell r="S706">
            <v>2</v>
          </cell>
          <cell r="T706">
            <v>45330</v>
          </cell>
          <cell r="U706" t="str">
            <v>C V Trasimeno Ass Sport Dil</v>
          </cell>
        </row>
        <row r="707">
          <cell r="C707" t="str">
            <v>Venerucci Giovanni</v>
          </cell>
          <cell r="D707">
            <v>10539</v>
          </cell>
          <cell r="E707">
            <v>3342</v>
          </cell>
          <cell r="F707">
            <v>977263</v>
          </cell>
          <cell r="G707" t="str">
            <v>Giovanni</v>
          </cell>
          <cell r="H707" t="str">
            <v>Venerucci</v>
          </cell>
          <cell r="I707">
            <v>38333</v>
          </cell>
          <cell r="J707" t="str">
            <v>giovannitalete04@icloud.com</v>
          </cell>
          <cell r="K707" t="str">
            <v>M</v>
          </cell>
          <cell r="L707">
            <v>18</v>
          </cell>
          <cell r="M707" t="str">
            <v>ILCA 6</v>
          </cell>
          <cell r="N707" t="str">
            <v>CIRCOLO NAUTICO DEL FINALE ASD</v>
          </cell>
          <cell r="O707" t="str">
            <v>I</v>
          </cell>
          <cell r="P707">
            <v>45291</v>
          </cell>
          <cell r="Q707">
            <v>19</v>
          </cell>
          <cell r="R707" t="str">
            <v>Under 21</v>
          </cell>
          <cell r="S707">
            <v>1</v>
          </cell>
          <cell r="T707">
            <v>45076</v>
          </cell>
          <cell r="U707" t="str">
            <v>C.N.del Finale Ass Sport Dil</v>
          </cell>
        </row>
        <row r="708">
          <cell r="C708" t="str">
            <v>Ghizzoni Gaia</v>
          </cell>
          <cell r="D708">
            <v>10541</v>
          </cell>
          <cell r="E708">
            <v>3344</v>
          </cell>
          <cell r="F708">
            <v>1075708</v>
          </cell>
          <cell r="G708" t="str">
            <v>Gaia</v>
          </cell>
          <cell r="H708" t="str">
            <v>Ghizzoni</v>
          </cell>
          <cell r="I708">
            <v>38476</v>
          </cell>
          <cell r="J708" t="str">
            <v>ga.ghizzoni@gmail.com</v>
          </cell>
          <cell r="K708" t="str">
            <v>F</v>
          </cell>
          <cell r="L708">
            <v>17</v>
          </cell>
          <cell r="M708" t="str">
            <v>ILCA 6</v>
          </cell>
          <cell r="N708" t="str">
            <v>CIRCOLO NAUTICO DEL FINALE ASD</v>
          </cell>
          <cell r="O708" t="str">
            <v>I</v>
          </cell>
          <cell r="P708">
            <v>45291</v>
          </cell>
          <cell r="Q708">
            <v>18</v>
          </cell>
          <cell r="R708" t="str">
            <v>Under 19</v>
          </cell>
          <cell r="S708">
            <v>1</v>
          </cell>
          <cell r="T708">
            <v>45344</v>
          </cell>
          <cell r="U708" t="str">
            <v>C.N.del Finale Ass Sport Dil</v>
          </cell>
        </row>
        <row r="709">
          <cell r="C709" t="str">
            <v>Ciano Massimo</v>
          </cell>
          <cell r="D709">
            <v>10543</v>
          </cell>
          <cell r="E709">
            <v>3346</v>
          </cell>
          <cell r="F709">
            <v>131507</v>
          </cell>
          <cell r="G709" t="str">
            <v>Massimo</v>
          </cell>
          <cell r="H709" t="str">
            <v>Ciano</v>
          </cell>
          <cell r="I709">
            <v>22847</v>
          </cell>
          <cell r="J709" t="str">
            <v>cianomassimo2110@gmail.com</v>
          </cell>
          <cell r="K709" t="str">
            <v>M</v>
          </cell>
          <cell r="L709">
            <v>60</v>
          </cell>
          <cell r="M709" t="str">
            <v>ILCA 7</v>
          </cell>
          <cell r="N709" t="str">
            <v>ALTRO/OTHER</v>
          </cell>
          <cell r="P709">
            <v>45291</v>
          </cell>
          <cell r="Q709">
            <v>61</v>
          </cell>
          <cell r="R709" t="str">
            <v>Gran Master</v>
          </cell>
          <cell r="S709">
            <v>2</v>
          </cell>
          <cell r="T709">
            <v>45313</v>
          </cell>
          <cell r="U709" t="str">
            <v>Circ Nautico Livorno Ass SportDil</v>
          </cell>
        </row>
        <row r="710">
          <cell r="C710" t="str">
            <v>Beltrano Livia</v>
          </cell>
          <cell r="D710">
            <v>10545</v>
          </cell>
          <cell r="E710">
            <v>3348</v>
          </cell>
          <cell r="F710">
            <v>1143122</v>
          </cell>
          <cell r="G710" t="str">
            <v>Livia</v>
          </cell>
          <cell r="H710" t="str">
            <v>Beltrano</v>
          </cell>
          <cell r="I710" t="str">
            <v>18/11/2008</v>
          </cell>
          <cell r="J710" t="str">
            <v>73frasil@gmail.com</v>
          </cell>
          <cell r="K710" t="str">
            <v>F</v>
          </cell>
          <cell r="L710">
            <v>14</v>
          </cell>
          <cell r="M710" t="str">
            <v>ILCA 4</v>
          </cell>
          <cell r="N710" t="str">
            <v>GRUPPO DILETTANTISTICO VELA LNI OSTIA</v>
          </cell>
          <cell r="O710" t="str">
            <v>IV</v>
          </cell>
          <cell r="P710">
            <v>45291</v>
          </cell>
          <cell r="Q710">
            <v>15</v>
          </cell>
          <cell r="R710" t="str">
            <v>Under 16</v>
          </cell>
          <cell r="S710">
            <v>4</v>
          </cell>
          <cell r="T710">
            <v>45205</v>
          </cell>
          <cell r="U710" t="str">
            <v>GDV LNI Ostia</v>
          </cell>
        </row>
        <row r="711">
          <cell r="C711" t="str">
            <v>Pisu Federico</v>
          </cell>
          <cell r="D711">
            <v>10547</v>
          </cell>
          <cell r="E711">
            <v>3350</v>
          </cell>
          <cell r="F711">
            <v>1323928</v>
          </cell>
          <cell r="G711" t="str">
            <v>Federico</v>
          </cell>
          <cell r="H711" t="str">
            <v>Pisu</v>
          </cell>
          <cell r="I711" t="str">
            <v>06/12/2007</v>
          </cell>
          <cell r="J711" t="str">
            <v>madeddusimona73@hotmail.it</v>
          </cell>
          <cell r="K711" t="str">
            <v>M</v>
          </cell>
          <cell r="L711">
            <v>15</v>
          </cell>
          <cell r="M711" t="str">
            <v>ILCA 4</v>
          </cell>
          <cell r="N711" t="str">
            <v>ALTRO/OTHER</v>
          </cell>
          <cell r="O711">
            <v>3</v>
          </cell>
          <cell r="P711">
            <v>45291</v>
          </cell>
          <cell r="Q711">
            <v>16</v>
          </cell>
          <cell r="R711" t="str">
            <v>Under 17</v>
          </cell>
          <cell r="S711">
            <v>3</v>
          </cell>
          <cell r="T711" t="e">
            <v>#N/A</v>
          </cell>
          <cell r="U711" t="str">
            <v>Circ. Velico Porto D'Agumu ASD</v>
          </cell>
        </row>
        <row r="712">
          <cell r="C712" t="str">
            <v>Mandozzi Javier</v>
          </cell>
          <cell r="D712">
            <v>10548</v>
          </cell>
          <cell r="E712">
            <v>3351</v>
          </cell>
          <cell r="F712">
            <v>1260541</v>
          </cell>
          <cell r="G712" t="str">
            <v>Javier</v>
          </cell>
          <cell r="H712" t="str">
            <v>Mandozzi</v>
          </cell>
          <cell r="I712" t="str">
            <v>11/04/2005</v>
          </cell>
          <cell r="J712" t="str">
            <v>giacomo.mandozzi@gmail.com</v>
          </cell>
          <cell r="K712" t="str">
            <v>M</v>
          </cell>
          <cell r="L712">
            <v>17</v>
          </cell>
          <cell r="M712" t="str">
            <v>ILCA 6</v>
          </cell>
          <cell r="N712" t="str">
            <v>CLUB NAUTICO CAPODIMONTE ASD</v>
          </cell>
          <cell r="O712" t="str">
            <v>IV</v>
          </cell>
          <cell r="P712">
            <v>45291</v>
          </cell>
          <cell r="Q712">
            <v>18</v>
          </cell>
          <cell r="R712" t="str">
            <v>Under 19</v>
          </cell>
          <cell r="S712">
            <v>4</v>
          </cell>
          <cell r="T712">
            <v>45323</v>
          </cell>
          <cell r="U712" t="str">
            <v>C.N.Capodimonte ASD</v>
          </cell>
        </row>
        <row r="713">
          <cell r="C713" t="str">
            <v>Lovato Achille</v>
          </cell>
          <cell r="D713">
            <v>10549</v>
          </cell>
          <cell r="E713">
            <v>3352</v>
          </cell>
          <cell r="F713">
            <v>1207753</v>
          </cell>
          <cell r="G713" t="str">
            <v>Achille</v>
          </cell>
          <cell r="H713" t="str">
            <v>Lovato</v>
          </cell>
          <cell r="I713" t="str">
            <v>11/12/2007</v>
          </cell>
          <cell r="J713" t="str">
            <v>achillepacificolovato@gmail.com</v>
          </cell>
          <cell r="K713" t="str">
            <v>M</v>
          </cell>
          <cell r="L713">
            <v>15</v>
          </cell>
          <cell r="M713" t="str">
            <v>ILCA 6</v>
          </cell>
          <cell r="N713" t="str">
            <v>ALTRO/OTHER</v>
          </cell>
          <cell r="P713">
            <v>45291</v>
          </cell>
          <cell r="Q713">
            <v>16</v>
          </cell>
          <cell r="R713" t="str">
            <v>Under 17</v>
          </cell>
          <cell r="S713">
            <v>13</v>
          </cell>
          <cell r="T713">
            <v>45352</v>
          </cell>
          <cell r="U713" t="str">
            <v>GDV LNI Monfalcone</v>
          </cell>
        </row>
        <row r="714">
          <cell r="C714" t="str">
            <v>Sponza Giacomo Tommaso</v>
          </cell>
          <cell r="D714">
            <v>10553</v>
          </cell>
          <cell r="E714">
            <v>3356</v>
          </cell>
          <cell r="F714">
            <v>1136796</v>
          </cell>
          <cell r="G714" t="str">
            <v>Giacomo Tommaso</v>
          </cell>
          <cell r="H714" t="str">
            <v>Sponza</v>
          </cell>
          <cell r="I714" t="str">
            <v>03/11/2006</v>
          </cell>
          <cell r="J714" t="str">
            <v>lauragrassi1971@gmail.com</v>
          </cell>
          <cell r="K714" t="str">
            <v>M</v>
          </cell>
          <cell r="L714">
            <v>16</v>
          </cell>
          <cell r="M714" t="str">
            <v>ILCA 6</v>
          </cell>
          <cell r="N714" t="str">
            <v>SOCIETÀ VELA OSCAR COSULICH ASSOCIAZIONE VELICA SPORTIVA DILETTANTISTICA</v>
          </cell>
          <cell r="O714" t="str">
            <v>XIII</v>
          </cell>
          <cell r="P714">
            <v>45291</v>
          </cell>
          <cell r="Q714">
            <v>17</v>
          </cell>
          <cell r="R714" t="str">
            <v>Under 18</v>
          </cell>
          <cell r="S714">
            <v>13</v>
          </cell>
          <cell r="T714">
            <v>45372</v>
          </cell>
          <cell r="U714" t="str">
            <v>SV Cosulich Ass Velica Sport Dil</v>
          </cell>
        </row>
        <row r="715">
          <cell r="C715" t="str">
            <v>Salis Beatrice</v>
          </cell>
          <cell r="D715">
            <v>10555</v>
          </cell>
          <cell r="E715">
            <v>3358</v>
          </cell>
          <cell r="F715">
            <v>1391820</v>
          </cell>
          <cell r="G715" t="str">
            <v>Beatrice</v>
          </cell>
          <cell r="H715" t="str">
            <v>Salis</v>
          </cell>
          <cell r="I715" t="str">
            <v>18/12/2006</v>
          </cell>
          <cell r="J715" t="str">
            <v>salis.dieg@tiscali.it</v>
          </cell>
          <cell r="K715" t="str">
            <v>F</v>
          </cell>
          <cell r="L715">
            <v>16</v>
          </cell>
          <cell r="M715" t="str">
            <v>ILCA 4</v>
          </cell>
          <cell r="N715" t="str">
            <v>YACHT CLUB ALGHERO ASD</v>
          </cell>
          <cell r="O715" t="str">
            <v>III</v>
          </cell>
          <cell r="P715">
            <v>45291</v>
          </cell>
          <cell r="Q715">
            <v>17</v>
          </cell>
          <cell r="R715" t="str">
            <v>Under 18</v>
          </cell>
          <cell r="S715">
            <v>3</v>
          </cell>
          <cell r="T715">
            <v>45090</v>
          </cell>
          <cell r="U715" t="str">
            <v>Yacht Club Alghero Ass Sport Dil</v>
          </cell>
        </row>
        <row r="716">
          <cell r="C716" t="str">
            <v>Grioni Maria Ludovica Aurora</v>
          </cell>
          <cell r="D716">
            <v>10556</v>
          </cell>
          <cell r="E716">
            <v>3359</v>
          </cell>
          <cell r="F716">
            <v>1019082</v>
          </cell>
          <cell r="G716" t="str">
            <v>Maria Ludovica Aurora</v>
          </cell>
          <cell r="H716" t="str">
            <v>Grioni</v>
          </cell>
          <cell r="I716" t="str">
            <v>27/11/2005</v>
          </cell>
          <cell r="J716" t="str">
            <v>ludovica.grioni@gmail.com</v>
          </cell>
          <cell r="K716" t="str">
            <v>F</v>
          </cell>
          <cell r="L716">
            <v>17</v>
          </cell>
          <cell r="M716" t="str">
            <v>ILCA 4</v>
          </cell>
          <cell r="N716" t="str">
            <v>YACHT CLUB ADRIACO ASD</v>
          </cell>
          <cell r="O716" t="str">
            <v>XIII</v>
          </cell>
          <cell r="P716">
            <v>45291</v>
          </cell>
          <cell r="Q716">
            <v>18</v>
          </cell>
          <cell r="R716" t="str">
            <v>Under 19</v>
          </cell>
          <cell r="S716">
            <v>13</v>
          </cell>
          <cell r="T716">
            <v>45203</v>
          </cell>
          <cell r="U716" t="str">
            <v>Yacht Club Adriaco ASD</v>
          </cell>
        </row>
        <row r="717">
          <cell r="C717" t="str">
            <v>Romeo Stefano</v>
          </cell>
          <cell r="D717">
            <v>10557</v>
          </cell>
          <cell r="E717">
            <v>3360</v>
          </cell>
          <cell r="F717">
            <v>1260276</v>
          </cell>
          <cell r="G717" t="str">
            <v>Stefano</v>
          </cell>
          <cell r="H717" t="str">
            <v>Romeo</v>
          </cell>
          <cell r="I717" t="str">
            <v>24/06/2007</v>
          </cell>
          <cell r="J717" t="str">
            <v>acrucitti.72@gmail.com</v>
          </cell>
          <cell r="K717" t="str">
            <v>M</v>
          </cell>
          <cell r="L717">
            <v>15</v>
          </cell>
          <cell r="M717" t="str">
            <v>ILCA 6</v>
          </cell>
          <cell r="N717" t="str">
            <v>MADE IN MED</v>
          </cell>
          <cell r="O717" t="str">
            <v>VI</v>
          </cell>
          <cell r="P717">
            <v>45291</v>
          </cell>
          <cell r="Q717">
            <v>16</v>
          </cell>
          <cell r="R717" t="str">
            <v>Under 17</v>
          </cell>
          <cell r="S717">
            <v>6</v>
          </cell>
          <cell r="T717">
            <v>45224</v>
          </cell>
          <cell r="U717" t="str">
            <v>Made in Med Community Ass. Sportiiva Dil</v>
          </cell>
        </row>
        <row r="718">
          <cell r="C718" t="str">
            <v>Richeri Vivaldi Pasqua Giulia Maria</v>
          </cell>
          <cell r="D718">
            <v>10561</v>
          </cell>
          <cell r="E718">
            <v>3364</v>
          </cell>
          <cell r="F718">
            <v>1027865</v>
          </cell>
          <cell r="G718" t="str">
            <v>Giulia Maria</v>
          </cell>
          <cell r="H718" t="str">
            <v>Richeri Vivaldi Pasqua</v>
          </cell>
          <cell r="I718">
            <v>37475</v>
          </cell>
          <cell r="J718" t="str">
            <v>giuliaricherigr@gmail.com</v>
          </cell>
          <cell r="K718" t="str">
            <v>F</v>
          </cell>
          <cell r="L718">
            <v>20</v>
          </cell>
          <cell r="M718" t="str">
            <v>ILCA 4</v>
          </cell>
          <cell r="N718" t="str">
            <v>CIRCOLO NAUTICO DEL FINALE ASD</v>
          </cell>
          <cell r="O718" t="str">
            <v>I</v>
          </cell>
          <cell r="P718">
            <v>45291</v>
          </cell>
          <cell r="Q718">
            <v>21</v>
          </cell>
          <cell r="R718" t="str">
            <v>Seniores</v>
          </cell>
          <cell r="S718">
            <v>1</v>
          </cell>
          <cell r="T718">
            <v>45124</v>
          </cell>
          <cell r="U718" t="str">
            <v>C.N.del Finale Ass Sport Dil</v>
          </cell>
        </row>
        <row r="719">
          <cell r="C719" t="str">
            <v>Niccoli Francesco</v>
          </cell>
          <cell r="D719">
            <v>10563</v>
          </cell>
          <cell r="E719">
            <v>3366</v>
          </cell>
          <cell r="F719">
            <v>1260059</v>
          </cell>
          <cell r="G719" t="str">
            <v>Francesco</v>
          </cell>
          <cell r="H719" t="str">
            <v>Niccoli</v>
          </cell>
          <cell r="I719">
            <v>39954</v>
          </cell>
          <cell r="J719" t="str">
            <v>niccant68@gmail.com</v>
          </cell>
          <cell r="K719" t="str">
            <v>M</v>
          </cell>
          <cell r="L719">
            <v>14</v>
          </cell>
          <cell r="M719" t="str">
            <v>ILCA 6</v>
          </cell>
          <cell r="N719" t="str">
            <v>REALE Y.C.CANOTTIERI SAVOIA ASS.SPORT.DIL.</v>
          </cell>
          <cell r="O719" t="str">
            <v>V</v>
          </cell>
          <cell r="P719">
            <v>45291</v>
          </cell>
          <cell r="Q719">
            <v>14</v>
          </cell>
          <cell r="R719" t="str">
            <v>Under 16</v>
          </cell>
          <cell r="S719">
            <v>5</v>
          </cell>
          <cell r="T719">
            <v>45302</v>
          </cell>
          <cell r="U719" t="str">
            <v>Reale Y.C.C.Savoia ASD</v>
          </cell>
        </row>
        <row r="720">
          <cell r="C720" t="str">
            <v>Bottallo Mafalda</v>
          </cell>
          <cell r="D720">
            <v>10564</v>
          </cell>
          <cell r="E720">
            <v>3367</v>
          </cell>
          <cell r="F720">
            <v>977278</v>
          </cell>
          <cell r="G720" t="str">
            <v>Mafalda</v>
          </cell>
          <cell r="H720" t="str">
            <v>Bottallo</v>
          </cell>
          <cell r="I720">
            <v>37377</v>
          </cell>
          <cell r="J720" t="str">
            <v>mafaldabottallo@gmail.com</v>
          </cell>
          <cell r="K720" t="str">
            <v>F</v>
          </cell>
          <cell r="L720">
            <v>20</v>
          </cell>
          <cell r="M720" t="str">
            <v>ILCA 6</v>
          </cell>
          <cell r="N720" t="str">
            <v>CIRCOLO NAUTICO DEL FINALE ASD</v>
          </cell>
          <cell r="O720" t="str">
            <v>I</v>
          </cell>
          <cell r="P720">
            <v>45291</v>
          </cell>
          <cell r="Q720">
            <v>21</v>
          </cell>
          <cell r="R720" t="str">
            <v>Seniores</v>
          </cell>
          <cell r="S720">
            <v>1</v>
          </cell>
          <cell r="T720">
            <v>45315</v>
          </cell>
          <cell r="U720" t="str">
            <v>C.N.del Finale Ass Sport Dil</v>
          </cell>
        </row>
        <row r="721">
          <cell r="C721" t="str">
            <v>Chiarotti Leonardo</v>
          </cell>
          <cell r="D721">
            <v>10567</v>
          </cell>
          <cell r="E721">
            <v>3370</v>
          </cell>
          <cell r="F721">
            <v>1142636</v>
          </cell>
          <cell r="G721" t="str">
            <v>Leonardo</v>
          </cell>
          <cell r="H721" t="str">
            <v>Chiarotti</v>
          </cell>
          <cell r="I721" t="str">
            <v>01/03/2008</v>
          </cell>
          <cell r="J721" t="str">
            <v>json.f145@gmail.com</v>
          </cell>
          <cell r="K721" t="str">
            <v>M</v>
          </cell>
          <cell r="L721">
            <v>14</v>
          </cell>
          <cell r="M721" t="str">
            <v>ILCA 4</v>
          </cell>
          <cell r="N721" t="str">
            <v>*** CENTRO SURF BRACCIANO ASD</v>
          </cell>
          <cell r="O721" t="str">
            <v>IV</v>
          </cell>
          <cell r="P721">
            <v>45291</v>
          </cell>
          <cell r="Q721">
            <v>15</v>
          </cell>
          <cell r="R721" t="str">
            <v>Under 16</v>
          </cell>
          <cell r="S721">
            <v>4</v>
          </cell>
          <cell r="T721">
            <v>45352</v>
          </cell>
          <cell r="U721" t="str">
            <v>C S Bracciano Ass Sport Dil</v>
          </cell>
        </row>
        <row r="722">
          <cell r="C722" t="str">
            <v>Balzer Andrea</v>
          </cell>
          <cell r="D722">
            <v>10573</v>
          </cell>
          <cell r="E722">
            <v>3376</v>
          </cell>
          <cell r="F722">
            <v>1102272</v>
          </cell>
          <cell r="G722" t="str">
            <v>Andrea</v>
          </cell>
          <cell r="H722" t="str">
            <v>Balzer</v>
          </cell>
          <cell r="I722" t="str">
            <v>12/02/2000</v>
          </cell>
          <cell r="J722" t="str">
            <v>andrea.balzer.andrea@gmail.com</v>
          </cell>
          <cell r="K722" t="str">
            <v>M</v>
          </cell>
          <cell r="L722">
            <v>23</v>
          </cell>
          <cell r="M722" t="str">
            <v>ILCA 7</v>
          </cell>
          <cell r="N722" t="str">
            <v>ALTRO/OTHER</v>
          </cell>
          <cell r="P722">
            <v>45291</v>
          </cell>
          <cell r="Q722">
            <v>23</v>
          </cell>
          <cell r="R722" t="str">
            <v>Seniores</v>
          </cell>
          <cell r="S722">
            <v>4</v>
          </cell>
          <cell r="T722">
            <v>45222</v>
          </cell>
          <cell r="U722" t="str">
            <v>LNI Sez.Vela Pomezia</v>
          </cell>
        </row>
        <row r="723">
          <cell r="C723" t="str">
            <v>Dell'Olmo Matteo</v>
          </cell>
          <cell r="D723">
            <v>10577</v>
          </cell>
          <cell r="E723">
            <v>3380</v>
          </cell>
          <cell r="F723">
            <v>989801</v>
          </cell>
          <cell r="G723" t="str">
            <v>Matteo</v>
          </cell>
          <cell r="H723" t="str">
            <v>Dell'Olmo</v>
          </cell>
          <cell r="I723" t="str">
            <v>08/03/2006</v>
          </cell>
          <cell r="J723" t="str">
            <v>matteo.dellolmo006@gmail.com</v>
          </cell>
          <cell r="K723" t="str">
            <v>M</v>
          </cell>
          <cell r="L723">
            <v>16</v>
          </cell>
          <cell r="M723" t="str">
            <v>ILCA 6</v>
          </cell>
          <cell r="N723" t="str">
            <v>ALTRO/OTHER</v>
          </cell>
          <cell r="P723">
            <v>45291</v>
          </cell>
          <cell r="Q723">
            <v>17</v>
          </cell>
          <cell r="R723" t="str">
            <v>Under 18</v>
          </cell>
          <cell r="S723">
            <v>4</v>
          </cell>
          <cell r="T723">
            <v>45276</v>
          </cell>
          <cell r="U723" t="str">
            <v>C.N.Capodimonte ASD</v>
          </cell>
        </row>
        <row r="724">
          <cell r="C724" t="str">
            <v>Merchianti Lucia</v>
          </cell>
          <cell r="D724">
            <v>10578</v>
          </cell>
          <cell r="E724">
            <v>3381</v>
          </cell>
          <cell r="F724">
            <v>1211235</v>
          </cell>
          <cell r="G724" t="str">
            <v>Lucia</v>
          </cell>
          <cell r="H724" t="str">
            <v>Merchianti</v>
          </cell>
          <cell r="I724" t="str">
            <v>07/06/2004</v>
          </cell>
          <cell r="J724" t="str">
            <v>merchiantilucia@gmail.com</v>
          </cell>
          <cell r="K724" t="str">
            <v>F</v>
          </cell>
          <cell r="L724">
            <v>18</v>
          </cell>
          <cell r="M724" t="str">
            <v>ILCA 6</v>
          </cell>
          <cell r="N724" t="str">
            <v>ALTRO/OTHER</v>
          </cell>
          <cell r="P724">
            <v>45291</v>
          </cell>
          <cell r="Q724">
            <v>19</v>
          </cell>
          <cell r="R724" t="str">
            <v>Under 21</v>
          </cell>
          <cell r="S724">
            <v>15</v>
          </cell>
          <cell r="T724">
            <v>45191</v>
          </cell>
          <cell r="U724" t="str">
            <v>Ass. Dilettant Velica Alto Sebino</v>
          </cell>
        </row>
        <row r="725">
          <cell r="C725" t="str">
            <v>Pellizzer Michele</v>
          </cell>
          <cell r="D725">
            <v>10581</v>
          </cell>
          <cell r="E725">
            <v>3384</v>
          </cell>
          <cell r="F725">
            <v>900722</v>
          </cell>
          <cell r="G725" t="str">
            <v>Michele</v>
          </cell>
          <cell r="H725" t="str">
            <v>Pellizzer</v>
          </cell>
          <cell r="I725" t="str">
            <v>27/03/2003</v>
          </cell>
          <cell r="J725" t="str">
            <v>mikkithekid@gmail.com</v>
          </cell>
          <cell r="K725" t="str">
            <v>M</v>
          </cell>
          <cell r="L725">
            <v>19</v>
          </cell>
          <cell r="M725" t="str">
            <v>ILCA 6</v>
          </cell>
          <cell r="N725" t="str">
            <v>ALTRO/OTHER</v>
          </cell>
          <cell r="P725">
            <v>45291</v>
          </cell>
          <cell r="Q725">
            <v>20</v>
          </cell>
          <cell r="R725" t="str">
            <v>Under 21</v>
          </cell>
          <cell r="S725">
            <v>15</v>
          </cell>
          <cell r="T725">
            <v>45356</v>
          </cell>
          <cell r="U725" t="str">
            <v>Ass. Dilettant Velica Alto Sebino</v>
          </cell>
        </row>
        <row r="726">
          <cell r="C726" t="str">
            <v>Merlini Gianmarco</v>
          </cell>
          <cell r="D726">
            <v>10582</v>
          </cell>
          <cell r="E726">
            <v>3385</v>
          </cell>
          <cell r="F726">
            <v>631056</v>
          </cell>
          <cell r="G726" t="str">
            <v>Gianmarco</v>
          </cell>
          <cell r="H726" t="str">
            <v>Merlini</v>
          </cell>
          <cell r="I726" t="str">
            <v>20/05/1992</v>
          </cell>
          <cell r="J726" t="str">
            <v>merlini.gianmarco@outlook.it</v>
          </cell>
          <cell r="K726" t="str">
            <v>M</v>
          </cell>
          <cell r="L726">
            <v>30</v>
          </cell>
          <cell r="M726" t="str">
            <v>ILCA 6</v>
          </cell>
          <cell r="N726" t="str">
            <v>PLANET SAIL BRACCIANO SOC. SPORT. DIL. A.R.L..</v>
          </cell>
          <cell r="O726" t="str">
            <v>IV</v>
          </cell>
          <cell r="P726">
            <v>45291</v>
          </cell>
          <cell r="Q726">
            <v>31</v>
          </cell>
          <cell r="R726" t="str">
            <v>Apprendista</v>
          </cell>
          <cell r="S726">
            <v>4</v>
          </cell>
          <cell r="T726">
            <v>45379</v>
          </cell>
          <cell r="U726" t="str">
            <v>Planet Sail Bracciano S.S.D. arl</v>
          </cell>
        </row>
        <row r="727">
          <cell r="C727" t="str">
            <v>Manini Nicole</v>
          </cell>
          <cell r="D727">
            <v>10585</v>
          </cell>
          <cell r="E727">
            <v>3387</v>
          </cell>
          <cell r="F727">
            <v>1197892</v>
          </cell>
          <cell r="G727" t="str">
            <v>Nicole</v>
          </cell>
          <cell r="H727" t="str">
            <v>Manini</v>
          </cell>
          <cell r="I727" t="str">
            <v>16/06/2004</v>
          </cell>
          <cell r="J727" t="str">
            <v>nicolemanini16@gmail.com</v>
          </cell>
          <cell r="K727" t="str">
            <v>F</v>
          </cell>
          <cell r="L727">
            <v>18</v>
          </cell>
          <cell r="M727" t="str">
            <v>ILCA 6</v>
          </cell>
          <cell r="N727" t="str">
            <v>CIRCOLO NAUTICO CATTOLICA ASSOCIAZIONE DILETTANTISTICA</v>
          </cell>
          <cell r="O727" t="str">
            <v>XI</v>
          </cell>
          <cell r="P727">
            <v>45291</v>
          </cell>
          <cell r="Q727">
            <v>19</v>
          </cell>
          <cell r="R727" t="str">
            <v>Under 21</v>
          </cell>
          <cell r="S727">
            <v>11</v>
          </cell>
          <cell r="T727">
            <v>0</v>
          </cell>
          <cell r="U727" t="str">
            <v>Circolo Nautico Cattolica AssDil</v>
          </cell>
        </row>
        <row r="728">
          <cell r="C728" t="str">
            <v>Abbiati Pietro</v>
          </cell>
          <cell r="D728">
            <v>10589</v>
          </cell>
          <cell r="E728">
            <v>3389</v>
          </cell>
          <cell r="F728">
            <v>987665</v>
          </cell>
          <cell r="G728" t="str">
            <v>Pietro</v>
          </cell>
          <cell r="H728" t="str">
            <v>Abbiati</v>
          </cell>
          <cell r="I728" t="str">
            <v>29/09/1997</v>
          </cell>
          <cell r="J728" t="str">
            <v>pietro.abbiati@gmail.com</v>
          </cell>
          <cell r="K728" t="str">
            <v>M</v>
          </cell>
          <cell r="L728">
            <v>25</v>
          </cell>
          <cell r="M728" t="str">
            <v>ILCA 6</v>
          </cell>
          <cell r="N728" t="str">
            <v>ORZA MINORE SCUOLA DI VELA ASD</v>
          </cell>
          <cell r="O728" t="str">
            <v>XV</v>
          </cell>
          <cell r="P728">
            <v>45291</v>
          </cell>
          <cell r="Q728">
            <v>26</v>
          </cell>
          <cell r="R728" t="str">
            <v>Seniores</v>
          </cell>
          <cell r="S728">
            <v>15</v>
          </cell>
          <cell r="T728">
            <v>45238</v>
          </cell>
          <cell r="U728" t="str">
            <v>Orza Minore Scuola di Vela SSD SRL</v>
          </cell>
        </row>
        <row r="729">
          <cell r="C729" t="str">
            <v>Lucini Leone</v>
          </cell>
          <cell r="D729">
            <v>10590</v>
          </cell>
          <cell r="E729">
            <v>3390</v>
          </cell>
          <cell r="F729">
            <v>1145591</v>
          </cell>
          <cell r="G729" t="str">
            <v>Leone</v>
          </cell>
          <cell r="H729" t="str">
            <v>Lucini</v>
          </cell>
          <cell r="I729" t="str">
            <v>01/11/2006</v>
          </cell>
          <cell r="J729" t="str">
            <v>m.lucini75@gmail.com</v>
          </cell>
          <cell r="K729" t="str">
            <v>M</v>
          </cell>
          <cell r="L729">
            <v>16</v>
          </cell>
          <cell r="M729" t="str">
            <v>ILCA 4</v>
          </cell>
          <cell r="N729" t="str">
            <v>ASD MARVELIA</v>
          </cell>
          <cell r="O729" t="str">
            <v>XV</v>
          </cell>
          <cell r="P729">
            <v>45291</v>
          </cell>
          <cell r="Q729">
            <v>17</v>
          </cell>
          <cell r="R729" t="str">
            <v>Under 18</v>
          </cell>
          <cell r="S729">
            <v>15</v>
          </cell>
          <cell r="T729">
            <v>45163</v>
          </cell>
          <cell r="U729" t="str">
            <v>Marvelia SSD ARL</v>
          </cell>
        </row>
        <row r="730">
          <cell r="C730" t="str">
            <v>Vos Manuel Henk</v>
          </cell>
          <cell r="D730">
            <v>10591</v>
          </cell>
          <cell r="E730">
            <v>3391</v>
          </cell>
          <cell r="F730">
            <v>1117571</v>
          </cell>
          <cell r="G730" t="str">
            <v>Manuel Henk</v>
          </cell>
          <cell r="H730" t="str">
            <v>Vos</v>
          </cell>
          <cell r="I730" t="str">
            <v>23/05/2008</v>
          </cell>
          <cell r="J730" t="str">
            <v>manuelvos9419@gmail.com</v>
          </cell>
          <cell r="K730" t="str">
            <v>M</v>
          </cell>
          <cell r="L730">
            <v>14</v>
          </cell>
          <cell r="M730" t="str">
            <v>ILCA 6</v>
          </cell>
          <cell r="N730" t="str">
            <v>FRAGLIA DELLA VELA DI MALCESINE ASD</v>
          </cell>
          <cell r="O730" t="str">
            <v>XIV</v>
          </cell>
          <cell r="P730">
            <v>45291</v>
          </cell>
          <cell r="Q730">
            <v>15</v>
          </cell>
          <cell r="R730" t="str">
            <v>Under 16</v>
          </cell>
          <cell r="S730">
            <v>14</v>
          </cell>
          <cell r="T730">
            <v>45303</v>
          </cell>
          <cell r="U730" t="str">
            <v>Fraglia V Malcesine Ass Sport Dil</v>
          </cell>
        </row>
        <row r="731">
          <cell r="C731" t="str">
            <v>Melandri Leonardo</v>
          </cell>
          <cell r="D731">
            <v>10592</v>
          </cell>
          <cell r="E731">
            <v>3392</v>
          </cell>
          <cell r="F731">
            <v>1033885</v>
          </cell>
          <cell r="G731" t="str">
            <v>Leonardo</v>
          </cell>
          <cell r="H731" t="str">
            <v>Melandri</v>
          </cell>
          <cell r="I731" t="str">
            <v>19/06/2006</v>
          </cell>
          <cell r="J731" t="str">
            <v>papmi10@yahoo.it</v>
          </cell>
          <cell r="K731" t="str">
            <v>M</v>
          </cell>
          <cell r="L731">
            <v>16</v>
          </cell>
          <cell r="M731" t="str">
            <v>ILCA 6</v>
          </cell>
          <cell r="N731" t="str">
            <v>CENTRO VELICO PUNTA MARINA ASD</v>
          </cell>
          <cell r="O731" t="str">
            <v>XI</v>
          </cell>
          <cell r="P731">
            <v>45291</v>
          </cell>
          <cell r="Q731">
            <v>17</v>
          </cell>
          <cell r="R731" t="str">
            <v>Under 18</v>
          </cell>
          <cell r="S731">
            <v>11</v>
          </cell>
          <cell r="T731">
            <v>45094</v>
          </cell>
          <cell r="U731" t="str">
            <v>C V Punta Marina Ass Sport Dil</v>
          </cell>
        </row>
        <row r="732">
          <cell r="C732" t="str">
            <v>Lusa Costamagna Noam</v>
          </cell>
          <cell r="D732">
            <v>10594</v>
          </cell>
          <cell r="E732">
            <v>3394</v>
          </cell>
          <cell r="F732">
            <v>1246131</v>
          </cell>
          <cell r="G732" t="str">
            <v>Noam</v>
          </cell>
          <cell r="H732" t="str">
            <v>Lusa Costamagna</v>
          </cell>
          <cell r="I732" t="str">
            <v>29/08/2007</v>
          </cell>
          <cell r="J732" t="str">
            <v>stefano68@yahoo.com</v>
          </cell>
          <cell r="K732" t="str">
            <v>M</v>
          </cell>
          <cell r="L732">
            <v>15</v>
          </cell>
          <cell r="M732" t="str">
            <v>ILCA 4</v>
          </cell>
          <cell r="N732" t="str">
            <v>SOCIETÀ NAUTICA LAGUNA ASSOCIAZIONE VELICA SPORTIVA DILETTANTISTICA</v>
          </cell>
          <cell r="O732" t="str">
            <v>XIII</v>
          </cell>
          <cell r="P732">
            <v>45291</v>
          </cell>
          <cell r="Q732">
            <v>16</v>
          </cell>
          <cell r="R732" t="str">
            <v>Under 17</v>
          </cell>
          <cell r="S732">
            <v>13</v>
          </cell>
          <cell r="T732">
            <v>45160</v>
          </cell>
          <cell r="U732" t="str">
            <v>Circolo Vela Muggia Ass Dilet</v>
          </cell>
        </row>
        <row r="733">
          <cell r="C733" t="str">
            <v>Gregorio Leonardo</v>
          </cell>
          <cell r="D733">
            <v>10595</v>
          </cell>
          <cell r="E733">
            <v>3395</v>
          </cell>
          <cell r="F733">
            <v>1019079</v>
          </cell>
          <cell r="G733" t="str">
            <v>Leonardo</v>
          </cell>
          <cell r="H733" t="str">
            <v>Gregorio</v>
          </cell>
          <cell r="I733" t="str">
            <v>24/06/2005</v>
          </cell>
          <cell r="J733" t="str">
            <v>sgregorio65@icloud.com</v>
          </cell>
          <cell r="K733" t="str">
            <v>M</v>
          </cell>
          <cell r="L733">
            <v>17</v>
          </cell>
          <cell r="M733" t="str">
            <v>ILCA 6</v>
          </cell>
          <cell r="N733" t="str">
            <v>YACHT CLUB ADRIACO ASD</v>
          </cell>
          <cell r="O733" t="str">
            <v>XIII</v>
          </cell>
          <cell r="P733">
            <v>45291</v>
          </cell>
          <cell r="Q733">
            <v>18</v>
          </cell>
          <cell r="R733" t="str">
            <v>Under 19</v>
          </cell>
          <cell r="S733">
            <v>13</v>
          </cell>
          <cell r="T733">
            <v>45237</v>
          </cell>
          <cell r="U733" t="str">
            <v>Yacht Club Adriaco ASD</v>
          </cell>
        </row>
        <row r="734">
          <cell r="C734" t="str">
            <v>Milan Eleonora</v>
          </cell>
          <cell r="D734">
            <v>10598</v>
          </cell>
          <cell r="E734">
            <v>3398</v>
          </cell>
          <cell r="F734">
            <v>1140343</v>
          </cell>
          <cell r="G734" t="str">
            <v>Eleonora</v>
          </cell>
          <cell r="H734" t="str">
            <v>Milan</v>
          </cell>
          <cell r="I734" t="str">
            <v>14/10/2007</v>
          </cell>
          <cell r="J734" t="str">
            <v>ilkede@libero.it</v>
          </cell>
          <cell r="K734" t="str">
            <v>F</v>
          </cell>
          <cell r="L734">
            <v>15</v>
          </cell>
          <cell r="M734" t="str">
            <v>ILCA 6</v>
          </cell>
          <cell r="N734" t="str">
            <v>YACHT CLUB ADRIACO ASD</v>
          </cell>
          <cell r="O734" t="str">
            <v>XIII</v>
          </cell>
          <cell r="P734">
            <v>45291</v>
          </cell>
          <cell r="Q734">
            <v>16</v>
          </cell>
          <cell r="R734" t="str">
            <v>Under 17</v>
          </cell>
          <cell r="S734">
            <v>13</v>
          </cell>
          <cell r="T734">
            <v>45252</v>
          </cell>
          <cell r="U734" t="str">
            <v>Yacht Club Adriaco ASD</v>
          </cell>
        </row>
        <row r="735">
          <cell r="C735" t="str">
            <v>Di Pasquale Giulia</v>
          </cell>
          <cell r="D735">
            <v>10599</v>
          </cell>
          <cell r="E735">
            <v>3399</v>
          </cell>
          <cell r="F735">
            <v>1144401</v>
          </cell>
          <cell r="G735" t="str">
            <v>Giulia</v>
          </cell>
          <cell r="H735" t="str">
            <v>Di Pasquale</v>
          </cell>
          <cell r="I735" t="str">
            <v>18/12/2007</v>
          </cell>
          <cell r="J735" t="str">
            <v>giuliadipa07@icloud.com</v>
          </cell>
          <cell r="K735" t="str">
            <v>F</v>
          </cell>
          <cell r="L735">
            <v>15</v>
          </cell>
          <cell r="M735" t="str">
            <v>ILCA 6</v>
          </cell>
          <cell r="N735" t="str">
            <v>YACHT CLUB ADRIACO ASD</v>
          </cell>
          <cell r="O735" t="str">
            <v>XIII</v>
          </cell>
          <cell r="P735">
            <v>45291</v>
          </cell>
          <cell r="Q735">
            <v>16</v>
          </cell>
          <cell r="R735" t="str">
            <v>Under 17</v>
          </cell>
          <cell r="S735">
            <v>13</v>
          </cell>
          <cell r="T735">
            <v>45100</v>
          </cell>
          <cell r="U735" t="str">
            <v>Yacht Club Adriaco ASD</v>
          </cell>
        </row>
        <row r="736">
          <cell r="C736" t="str">
            <v>Forni Alessandro</v>
          </cell>
          <cell r="D736">
            <v>10601</v>
          </cell>
          <cell r="E736">
            <v>3401</v>
          </cell>
          <cell r="F736">
            <v>60713</v>
          </cell>
          <cell r="G736" t="str">
            <v>Alessandro</v>
          </cell>
          <cell r="H736" t="str">
            <v>Forni</v>
          </cell>
          <cell r="I736">
            <v>22412</v>
          </cell>
          <cell r="J736" t="str">
            <v>avv.alessandro.forni@gmail.com</v>
          </cell>
          <cell r="K736" t="str">
            <v>M</v>
          </cell>
          <cell r="L736">
            <v>61</v>
          </cell>
          <cell r="M736" t="str">
            <v>ILCA 7</v>
          </cell>
          <cell r="N736" t="str">
            <v>VCC VELA CLUB CAMPIONE</v>
          </cell>
          <cell r="O736" t="str">
            <v>XIV</v>
          </cell>
          <cell r="P736">
            <v>45291</v>
          </cell>
          <cell r="Q736">
            <v>62</v>
          </cell>
          <cell r="R736" t="str">
            <v>Gran Master</v>
          </cell>
          <cell r="S736">
            <v>14</v>
          </cell>
          <cell r="T736">
            <v>45352</v>
          </cell>
          <cell r="U736" t="str">
            <v>Vela Cub Campione del Garda AssSportdil</v>
          </cell>
        </row>
        <row r="737">
          <cell r="C737" t="str">
            <v>Lorenzi Clara</v>
          </cell>
          <cell r="D737">
            <v>10604</v>
          </cell>
          <cell r="E737">
            <v>3404</v>
          </cell>
          <cell r="F737">
            <v>1026680</v>
          </cell>
          <cell r="G737" t="str">
            <v>Clara</v>
          </cell>
          <cell r="H737" t="str">
            <v>Lorenzi</v>
          </cell>
          <cell r="I737" t="str">
            <v>05/01/2007</v>
          </cell>
          <cell r="J737" t="str">
            <v>paola470@libero.it</v>
          </cell>
          <cell r="K737" t="str">
            <v>F</v>
          </cell>
          <cell r="L737">
            <v>16</v>
          </cell>
          <cell r="M737" t="str">
            <v>ILCA 4</v>
          </cell>
          <cell r="N737" t="str">
            <v>ALTRO/OTHER</v>
          </cell>
          <cell r="P737">
            <v>45291</v>
          </cell>
          <cell r="Q737">
            <v>16</v>
          </cell>
          <cell r="R737" t="str">
            <v>Under 17</v>
          </cell>
          <cell r="S737">
            <v>14</v>
          </cell>
          <cell r="T737">
            <v>45189</v>
          </cell>
          <cell r="U737" t="str">
            <v>CNaut Bardolino Ass Sport Dil</v>
          </cell>
        </row>
        <row r="738">
          <cell r="C738" t="str">
            <v>Campagnoni Simone</v>
          </cell>
          <cell r="D738">
            <v>10607</v>
          </cell>
          <cell r="E738">
            <v>3407</v>
          </cell>
          <cell r="F738">
            <v>1336747</v>
          </cell>
          <cell r="G738" t="str">
            <v>Simone</v>
          </cell>
          <cell r="H738" t="str">
            <v>Campagnoni</v>
          </cell>
          <cell r="I738" t="str">
            <v>19/08/2008</v>
          </cell>
          <cell r="J738" t="str">
            <v>campagnonisimone6@gmail.com</v>
          </cell>
          <cell r="K738" t="str">
            <v>M</v>
          </cell>
          <cell r="L738">
            <v>14</v>
          </cell>
          <cell r="M738" t="str">
            <v>ILCA 6</v>
          </cell>
          <cell r="N738" t="str">
            <v>ALTRO/OTHER</v>
          </cell>
          <cell r="P738">
            <v>45291</v>
          </cell>
          <cell r="Q738">
            <v>15</v>
          </cell>
          <cell r="R738" t="str">
            <v>Under 16</v>
          </cell>
          <cell r="S738">
            <v>15</v>
          </cell>
          <cell r="T738">
            <v>45360</v>
          </cell>
          <cell r="U738" t="str">
            <v>Ass. Dilettant Velica Alto Sebino</v>
          </cell>
        </row>
        <row r="739">
          <cell r="C739" t="str">
            <v>Baccarella Massimo</v>
          </cell>
          <cell r="D739">
            <v>10608</v>
          </cell>
          <cell r="E739">
            <v>3408</v>
          </cell>
          <cell r="F739">
            <v>450617</v>
          </cell>
          <cell r="G739" t="str">
            <v>Massimo</v>
          </cell>
          <cell r="H739" t="str">
            <v>Baccarella</v>
          </cell>
          <cell r="I739" t="str">
            <v>29/05/1975</v>
          </cell>
          <cell r="J739" t="str">
            <v>massimo.baccarella@gmail.com</v>
          </cell>
          <cell r="K739" t="str">
            <v>M</v>
          </cell>
          <cell r="L739">
            <v>47</v>
          </cell>
          <cell r="M739" t="str">
            <v>ILCA 7</v>
          </cell>
          <cell r="N739" t="str">
            <v>*** VENTO DI TRAMONTANA ASD</v>
          </cell>
          <cell r="O739" t="str">
            <v>VII</v>
          </cell>
          <cell r="P739">
            <v>45291</v>
          </cell>
          <cell r="Q739">
            <v>48</v>
          </cell>
          <cell r="R739" t="str">
            <v>Master</v>
          </cell>
          <cell r="S739">
            <v>7</v>
          </cell>
          <cell r="T739">
            <v>45061</v>
          </cell>
          <cell r="U739" t="str">
            <v>Circolo Velico Sferracavallo SSD ARL</v>
          </cell>
        </row>
        <row r="740">
          <cell r="C740" t="str">
            <v>De Cata Federico</v>
          </cell>
          <cell r="D740">
            <v>10609</v>
          </cell>
          <cell r="E740">
            <v>3409</v>
          </cell>
          <cell r="F740">
            <v>1145127</v>
          </cell>
          <cell r="G740" t="str">
            <v>Federico</v>
          </cell>
          <cell r="H740" t="str">
            <v>De Cata</v>
          </cell>
          <cell r="I740" t="str">
            <v>04/02/2007</v>
          </cell>
          <cell r="J740" t="str">
            <v>Stefano_dc@libero.it</v>
          </cell>
          <cell r="K740" t="str">
            <v>M</v>
          </cell>
          <cell r="L740">
            <v>16</v>
          </cell>
          <cell r="M740" t="str">
            <v>ILCA 4</v>
          </cell>
          <cell r="N740" t="str">
            <v>*** CENTRO SURF BRACCIANO ASD</v>
          </cell>
          <cell r="O740" t="str">
            <v>IV</v>
          </cell>
          <cell r="P740">
            <v>45291</v>
          </cell>
          <cell r="Q740">
            <v>16</v>
          </cell>
          <cell r="R740" t="str">
            <v>Under 17</v>
          </cell>
          <cell r="S740">
            <v>4</v>
          </cell>
          <cell r="T740">
            <v>45321</v>
          </cell>
          <cell r="U740" t="str">
            <v>C S Bracciano Ass Sport Dil</v>
          </cell>
        </row>
        <row r="741">
          <cell r="C741" t="str">
            <v>Pellerito Giorgia</v>
          </cell>
          <cell r="D741">
            <v>10614</v>
          </cell>
          <cell r="E741">
            <v>3413</v>
          </cell>
          <cell r="F741">
            <v>1404352</v>
          </cell>
          <cell r="G741" t="str">
            <v>Giorgia</v>
          </cell>
          <cell r="H741" t="str">
            <v>Pellerito</v>
          </cell>
          <cell r="I741" t="str">
            <v>10/11/2003</v>
          </cell>
          <cell r="J741" t="str">
            <v>giorgia.pellerito03@gmail.com</v>
          </cell>
          <cell r="K741" t="str">
            <v>F</v>
          </cell>
          <cell r="L741">
            <v>19</v>
          </cell>
          <cell r="M741" t="str">
            <v>ILCA 6</v>
          </cell>
          <cell r="N741" t="str">
            <v>*** VENTO DI TRAMONTANA ASD</v>
          </cell>
          <cell r="O741" t="str">
            <v>VII</v>
          </cell>
          <cell r="P741">
            <v>45291</v>
          </cell>
          <cell r="Q741">
            <v>20</v>
          </cell>
          <cell r="R741" t="str">
            <v>Under 21</v>
          </cell>
          <cell r="S741">
            <v>7</v>
          </cell>
          <cell r="T741">
            <v>0</v>
          </cell>
          <cell r="U741" t="str">
            <v>Vento di Tramontana Assoc.Sportiva Dilet</v>
          </cell>
        </row>
        <row r="742">
          <cell r="C742" t="str">
            <v>Giunta Francesca</v>
          </cell>
          <cell r="D742">
            <v>10615</v>
          </cell>
          <cell r="E742">
            <v>3414</v>
          </cell>
          <cell r="F742">
            <v>1326403</v>
          </cell>
          <cell r="G742" t="str">
            <v>Francesca</v>
          </cell>
          <cell r="H742" t="str">
            <v>Giunta</v>
          </cell>
          <cell r="I742" t="str">
            <v>09/09/2008</v>
          </cell>
          <cell r="J742" t="str">
            <v>fragiu008@gmail.com</v>
          </cell>
          <cell r="K742" t="str">
            <v>F</v>
          </cell>
          <cell r="L742">
            <v>14</v>
          </cell>
          <cell r="M742" t="str">
            <v>ILCA 4</v>
          </cell>
          <cell r="N742" t="str">
            <v>ALTRO/OTHER</v>
          </cell>
          <cell r="P742">
            <v>45291</v>
          </cell>
          <cell r="Q742">
            <v>15</v>
          </cell>
          <cell r="R742" t="str">
            <v>Under 16</v>
          </cell>
          <cell r="S742">
            <v>2</v>
          </cell>
          <cell r="T742">
            <v>45131</v>
          </cell>
          <cell r="U742" t="str">
            <v>Circolo Velico Lido di Camaiore SSD ARL</v>
          </cell>
        </row>
        <row r="743">
          <cell r="C743" t="str">
            <v>Morelli Jacopo</v>
          </cell>
          <cell r="D743">
            <v>10617</v>
          </cell>
          <cell r="E743">
            <v>3416</v>
          </cell>
          <cell r="F743">
            <v>1271982</v>
          </cell>
          <cell r="G743" t="str">
            <v>Jacopo</v>
          </cell>
          <cell r="H743" t="str">
            <v>Morelli</v>
          </cell>
          <cell r="I743" t="str">
            <v>19/10/2005</v>
          </cell>
          <cell r="J743" t="str">
            <v>morelli.jacopo05@gmail.com</v>
          </cell>
          <cell r="K743" t="str">
            <v>M</v>
          </cell>
          <cell r="L743">
            <v>17</v>
          </cell>
          <cell r="M743" t="str">
            <v>ILCA 7</v>
          </cell>
          <cell r="N743" t="str">
            <v>Circolo Velico Lido di Camaiore ASD</v>
          </cell>
          <cell r="O743" t="str">
            <v>II</v>
          </cell>
          <cell r="P743">
            <v>45291</v>
          </cell>
          <cell r="Q743">
            <v>18</v>
          </cell>
          <cell r="R743" t="str">
            <v>Under 19</v>
          </cell>
          <cell r="S743">
            <v>2</v>
          </cell>
          <cell r="T743">
            <v>45114</v>
          </cell>
          <cell r="U743" t="str">
            <v>Circolo Velico Lido di Camaiore SSD ARL</v>
          </cell>
        </row>
        <row r="744">
          <cell r="C744" t="str">
            <v>Greco Leonardo</v>
          </cell>
          <cell r="D744">
            <v>10620</v>
          </cell>
          <cell r="E744">
            <v>3419</v>
          </cell>
          <cell r="F744">
            <v>1263783</v>
          </cell>
          <cell r="G744" t="str">
            <v>Leonardo</v>
          </cell>
          <cell r="H744" t="str">
            <v>Greco</v>
          </cell>
          <cell r="I744" t="str">
            <v>15/03/2009</v>
          </cell>
          <cell r="J744" t="str">
            <v>leonardo.greco.rm@gmail.com</v>
          </cell>
          <cell r="K744" t="str">
            <v>M</v>
          </cell>
          <cell r="L744">
            <v>13</v>
          </cell>
          <cell r="M744" t="str">
            <v>ILCA 6</v>
          </cell>
          <cell r="N744" t="str">
            <v>GRUPPO DILETTANTISTICO VELA LNI OSTIA</v>
          </cell>
          <cell r="O744" t="str">
            <v>IV</v>
          </cell>
          <cell r="P744">
            <v>45291</v>
          </cell>
          <cell r="Q744">
            <v>14</v>
          </cell>
          <cell r="R744" t="str">
            <v>Under 16</v>
          </cell>
          <cell r="S744">
            <v>4</v>
          </cell>
          <cell r="T744">
            <v>45386</v>
          </cell>
          <cell r="U744" t="str">
            <v>GDV LNI Ostia</v>
          </cell>
        </row>
        <row r="745">
          <cell r="C745" t="str">
            <v>Micieli Lucrezia</v>
          </cell>
          <cell r="D745">
            <v>10621</v>
          </cell>
          <cell r="E745">
            <v>3420</v>
          </cell>
          <cell r="F745">
            <v>1091299</v>
          </cell>
          <cell r="G745" t="str">
            <v>Lucrezia</v>
          </cell>
          <cell r="H745" t="str">
            <v>Micieli</v>
          </cell>
          <cell r="I745" t="str">
            <v>19/05/2008</v>
          </cell>
          <cell r="J745" t="str">
            <v>n.micieli@tiscali.it</v>
          </cell>
          <cell r="K745" t="str">
            <v>M</v>
          </cell>
          <cell r="L745">
            <v>14</v>
          </cell>
          <cell r="M745" t="str">
            <v>ILCA 4</v>
          </cell>
          <cell r="N745" t="str">
            <v>ALTRO/OTHER</v>
          </cell>
          <cell r="P745">
            <v>45291</v>
          </cell>
          <cell r="Q745">
            <v>15</v>
          </cell>
          <cell r="R745" t="str">
            <v>Under 16</v>
          </cell>
          <cell r="S745">
            <v>7</v>
          </cell>
          <cell r="T745">
            <v>45330</v>
          </cell>
          <cell r="U745" t="str">
            <v>C V KaucanaAss Sport Dil</v>
          </cell>
        </row>
        <row r="746">
          <cell r="C746" t="str">
            <v>Marini Tommaso</v>
          </cell>
          <cell r="D746">
            <v>10622</v>
          </cell>
          <cell r="E746">
            <v>3421</v>
          </cell>
          <cell r="F746">
            <v>1052837</v>
          </cell>
          <cell r="G746" t="str">
            <v>Tommaso</v>
          </cell>
          <cell r="H746" t="str">
            <v>Marini</v>
          </cell>
          <cell r="I746" t="str">
            <v>21/03/2007</v>
          </cell>
          <cell r="J746" t="str">
            <v>marinitommaso875@gmail.com</v>
          </cell>
          <cell r="K746" t="str">
            <v>M</v>
          </cell>
          <cell r="L746">
            <v>15</v>
          </cell>
          <cell r="M746" t="str">
            <v>ILCA 4</v>
          </cell>
          <cell r="N746" t="str">
            <v>ASSOCIAZIONE VELICA DI BRACCIANO SPORTIVA DILETTANTISTICA</v>
          </cell>
          <cell r="O746" t="str">
            <v>IV</v>
          </cell>
          <cell r="P746">
            <v>45291</v>
          </cell>
          <cell r="Q746">
            <v>16</v>
          </cell>
          <cell r="R746" t="str">
            <v>Under 17</v>
          </cell>
          <cell r="S746">
            <v>4</v>
          </cell>
          <cell r="T746">
            <v>45174</v>
          </cell>
          <cell r="U746" t="str">
            <v>Associazione Velica Bracciano SD</v>
          </cell>
        </row>
        <row r="747">
          <cell r="C747" t="str">
            <v>Barracane Soffietto Nicolò Maria</v>
          </cell>
          <cell r="D747">
            <v>10626</v>
          </cell>
          <cell r="E747">
            <v>3425</v>
          </cell>
          <cell r="F747">
            <v>925398</v>
          </cell>
          <cell r="G747" t="str">
            <v>Nicolò Maria</v>
          </cell>
          <cell r="H747" t="str">
            <v>Barracane Soffietto</v>
          </cell>
          <cell r="I747" t="str">
            <v>12/08/2004</v>
          </cell>
          <cell r="J747" t="str">
            <v>NM.BARRACANE@ICLOUD.COM</v>
          </cell>
          <cell r="K747" t="str">
            <v>M</v>
          </cell>
          <cell r="L747">
            <v>18</v>
          </cell>
          <cell r="M747" t="str">
            <v>ILCA 6</v>
          </cell>
          <cell r="N747" t="str">
            <v>CIRCOLO CANOTTIERI BARION SPORTING CLUB ASD</v>
          </cell>
          <cell r="O747" t="str">
            <v>VIII</v>
          </cell>
          <cell r="P747">
            <v>45291</v>
          </cell>
          <cell r="Q747">
            <v>19</v>
          </cell>
          <cell r="R747" t="str">
            <v>Under 21</v>
          </cell>
          <cell r="S747">
            <v>8</v>
          </cell>
          <cell r="T747">
            <v>45072</v>
          </cell>
          <cell r="U747" t="str">
            <v>Circ Canot.Barion Sporting Club ASD</v>
          </cell>
        </row>
        <row r="748">
          <cell r="C748" t="str">
            <v>Dal Maso Davide</v>
          </cell>
          <cell r="D748">
            <v>10632</v>
          </cell>
          <cell r="E748">
            <v>3431</v>
          </cell>
          <cell r="F748">
            <v>1328147</v>
          </cell>
          <cell r="G748" t="str">
            <v>Davide</v>
          </cell>
          <cell r="H748" t="str">
            <v>Dal Maso</v>
          </cell>
          <cell r="I748" t="str">
            <v>30/10/2006</v>
          </cell>
          <cell r="J748" t="str">
            <v>dalmasodavide2006@gmail.com</v>
          </cell>
          <cell r="K748" t="str">
            <v>M</v>
          </cell>
          <cell r="L748">
            <v>16</v>
          </cell>
          <cell r="M748" t="str">
            <v>ILCA 4</v>
          </cell>
          <cell r="N748" t="str">
            <v>CIRCOLO NAUTICO CHIOGGIA ASD</v>
          </cell>
          <cell r="O748" t="str">
            <v>XII</v>
          </cell>
          <cell r="P748">
            <v>45291</v>
          </cell>
          <cell r="Q748">
            <v>17</v>
          </cell>
          <cell r="R748" t="str">
            <v>Under 18</v>
          </cell>
          <cell r="S748">
            <v>12</v>
          </cell>
          <cell r="T748">
            <v>45168</v>
          </cell>
          <cell r="U748" t="str">
            <v>C N Chioggia Ass Sport Dil</v>
          </cell>
        </row>
        <row r="749">
          <cell r="C749" t="str">
            <v>Montanari Alexandro</v>
          </cell>
          <cell r="D749">
            <v>10633</v>
          </cell>
          <cell r="F749">
            <v>106030</v>
          </cell>
          <cell r="G749" t="str">
            <v>Alexandro</v>
          </cell>
          <cell r="H749" t="str">
            <v>Montanari</v>
          </cell>
          <cell r="I749" t="str">
            <v>07/02/1972</v>
          </cell>
          <cell r="J749" t="str">
            <v>montranieri@yahoo.co.uk</v>
          </cell>
          <cell r="K749" t="str">
            <v>M</v>
          </cell>
          <cell r="L749">
            <v>51</v>
          </cell>
          <cell r="M749" t="str">
            <v>ILCA 6</v>
          </cell>
          <cell r="N749" t="str">
            <v>YACHT CLUB RIMINI</v>
          </cell>
          <cell r="O749" t="str">
            <v>XI</v>
          </cell>
          <cell r="P749">
            <v>45291</v>
          </cell>
          <cell r="Q749">
            <v>51</v>
          </cell>
          <cell r="R749" t="str">
            <v>Master</v>
          </cell>
          <cell r="S749">
            <v>11</v>
          </cell>
          <cell r="T749">
            <v>45077</v>
          </cell>
          <cell r="U749" t="str">
            <v>Yacht Club Rimini ASD</v>
          </cell>
        </row>
        <row r="750">
          <cell r="C750" t="str">
            <v>Clemente Mariasole</v>
          </cell>
          <cell r="D750">
            <v>10634</v>
          </cell>
          <cell r="E750">
            <v>3432</v>
          </cell>
          <cell r="F750">
            <v>1083567</v>
          </cell>
          <cell r="G750" t="str">
            <v>Mariasole</v>
          </cell>
          <cell r="H750" t="str">
            <v>Clemente</v>
          </cell>
          <cell r="I750" t="str">
            <v>13/02/2007</v>
          </cell>
          <cell r="J750" t="str">
            <v>mariasole7914@icloud.com</v>
          </cell>
          <cell r="K750" t="str">
            <v>F</v>
          </cell>
          <cell r="L750">
            <v>16</v>
          </cell>
          <cell r="M750" t="str">
            <v>ILCA 4</v>
          </cell>
          <cell r="N750" t="str">
            <v>CIRCOLO DELLA VELA DI ROMA - ASD</v>
          </cell>
          <cell r="O750" t="str">
            <v>IV</v>
          </cell>
          <cell r="P750">
            <v>45291</v>
          </cell>
          <cell r="Q750">
            <v>16</v>
          </cell>
          <cell r="R750" t="str">
            <v>Under 17</v>
          </cell>
          <cell r="S750">
            <v>4</v>
          </cell>
          <cell r="T750">
            <v>45190</v>
          </cell>
          <cell r="U750" t="str">
            <v xml:space="preserve">CdV Roma </v>
          </cell>
        </row>
        <row r="751">
          <cell r="C751" t="str">
            <v>Ferretti Daniele</v>
          </cell>
          <cell r="D751">
            <v>10636</v>
          </cell>
          <cell r="E751">
            <v>3434</v>
          </cell>
          <cell r="F751">
            <v>1100985</v>
          </cell>
          <cell r="G751" t="str">
            <v>Daniele</v>
          </cell>
          <cell r="H751" t="str">
            <v>Ferretti</v>
          </cell>
          <cell r="I751" t="str">
            <v>14/02/2006</v>
          </cell>
          <cell r="J751" t="str">
            <v>f.beppe67@gmail.com</v>
          </cell>
          <cell r="K751" t="str">
            <v>M</v>
          </cell>
          <cell r="L751">
            <v>17</v>
          </cell>
          <cell r="M751" t="str">
            <v>ILCA 4</v>
          </cell>
          <cell r="N751" t="str">
            <v>CIRCOLO NAUTICO ILVA ASD</v>
          </cell>
          <cell r="O751" t="str">
            <v>I</v>
          </cell>
          <cell r="P751">
            <v>45291</v>
          </cell>
          <cell r="Q751">
            <v>17</v>
          </cell>
          <cell r="R751" t="str">
            <v>Under 18</v>
          </cell>
          <cell r="S751">
            <v>1</v>
          </cell>
          <cell r="T751">
            <v>45196</v>
          </cell>
          <cell r="U751" t="str">
            <v>Circolo Nautico Ilva ASD</v>
          </cell>
        </row>
        <row r="752">
          <cell r="C752" t="str">
            <v>Bozzi Giulio</v>
          </cell>
          <cell r="D752">
            <v>10637</v>
          </cell>
          <cell r="E752">
            <v>3435</v>
          </cell>
          <cell r="F752">
            <v>1171751</v>
          </cell>
          <cell r="G752" t="str">
            <v>Giulio</v>
          </cell>
          <cell r="H752" t="str">
            <v>Bozzi</v>
          </cell>
          <cell r="I752" t="str">
            <v>26/06/2006</v>
          </cell>
          <cell r="J752" t="str">
            <v>gibi.giulio@gmail.com</v>
          </cell>
          <cell r="K752" t="str">
            <v>M</v>
          </cell>
          <cell r="L752">
            <v>16</v>
          </cell>
          <cell r="M752" t="str">
            <v>ILCA 6</v>
          </cell>
          <cell r="N752" t="str">
            <v>ASD CLUB VELICO CASTIGLIONE DELLA PESCAIA</v>
          </cell>
          <cell r="O752" t="str">
            <v>II</v>
          </cell>
          <cell r="P752">
            <v>45291</v>
          </cell>
          <cell r="Q752">
            <v>17</v>
          </cell>
          <cell r="R752" t="str">
            <v>Under 18</v>
          </cell>
          <cell r="S752">
            <v>2</v>
          </cell>
          <cell r="T752">
            <v>45196</v>
          </cell>
          <cell r="U752" t="str">
            <v>Club Velico Castiglione della Pescaia ASD</v>
          </cell>
        </row>
        <row r="753">
          <cell r="C753" t="str">
            <v>Gabrieli Lorenzo</v>
          </cell>
          <cell r="D753">
            <v>10638</v>
          </cell>
          <cell r="E753">
            <v>3436</v>
          </cell>
          <cell r="F753">
            <v>1197281</v>
          </cell>
          <cell r="G753" t="str">
            <v>Lorenzo</v>
          </cell>
          <cell r="H753" t="str">
            <v>Gabrieli</v>
          </cell>
          <cell r="I753" t="str">
            <v>15/07/2009</v>
          </cell>
          <cell r="J753" t="str">
            <v>azb.gabrieli@gmail.com</v>
          </cell>
          <cell r="K753" t="str">
            <v>M</v>
          </cell>
          <cell r="L753">
            <v>13</v>
          </cell>
          <cell r="M753" t="str">
            <v>ILCA 4</v>
          </cell>
          <cell r="N753" t="str">
            <v>SOCIETÀ NAUTICA PIETAS JULIA ASD</v>
          </cell>
          <cell r="O753" t="str">
            <v>XIII</v>
          </cell>
          <cell r="P753">
            <v>45291</v>
          </cell>
          <cell r="Q753">
            <v>14</v>
          </cell>
          <cell r="R753" t="str">
            <v>Under 16</v>
          </cell>
          <cell r="S753">
            <v>13</v>
          </cell>
          <cell r="T753">
            <v>45315</v>
          </cell>
          <cell r="U753" t="str">
            <v>S.Naut Pietas Julia Ass Sport Dil</v>
          </cell>
        </row>
        <row r="754">
          <cell r="C754" t="str">
            <v>Gallina Tommaso</v>
          </cell>
          <cell r="D754">
            <v>10641</v>
          </cell>
          <cell r="E754">
            <v>3438</v>
          </cell>
          <cell r="F754">
            <v>1026501</v>
          </cell>
          <cell r="G754" t="str">
            <v>Tommaso</v>
          </cell>
          <cell r="H754" t="str">
            <v>Gallina</v>
          </cell>
          <cell r="I754" t="str">
            <v>26/03/2006</v>
          </cell>
          <cell r="J754" t="str">
            <v>giorgallina@gmail.com</v>
          </cell>
          <cell r="K754" t="str">
            <v>M</v>
          </cell>
          <cell r="L754">
            <v>16</v>
          </cell>
          <cell r="M754" t="str">
            <v>ILCA 6</v>
          </cell>
          <cell r="N754" t="str">
            <v>CENTRO NAUTICO BARDOLINO - ASD</v>
          </cell>
          <cell r="O754" t="str">
            <v>XIV</v>
          </cell>
          <cell r="P754">
            <v>45291</v>
          </cell>
          <cell r="Q754">
            <v>17</v>
          </cell>
          <cell r="R754" t="str">
            <v>Under 18</v>
          </cell>
          <cell r="S754">
            <v>14</v>
          </cell>
          <cell r="T754">
            <v>45083</v>
          </cell>
          <cell r="U754" t="str">
            <v>CNaut Bardolino Ass Sport Dil</v>
          </cell>
        </row>
        <row r="755">
          <cell r="C755" t="str">
            <v>Finazzi Giulia Tan</v>
          </cell>
          <cell r="D755">
            <v>10644</v>
          </cell>
          <cell r="E755">
            <v>3441</v>
          </cell>
          <cell r="F755">
            <v>1153435</v>
          </cell>
          <cell r="G755" t="str">
            <v>Giulia Tan</v>
          </cell>
          <cell r="H755" t="str">
            <v>Finazzi</v>
          </cell>
          <cell r="I755" t="str">
            <v>14/11/2007</v>
          </cell>
          <cell r="J755" t="str">
            <v>giuliatanfinazzi@gmail.com</v>
          </cell>
          <cell r="K755" t="str">
            <v>F</v>
          </cell>
          <cell r="L755">
            <v>15</v>
          </cell>
          <cell r="M755" t="str">
            <v>ILCA 4</v>
          </cell>
          <cell r="N755" t="str">
            <v>GRUPPO DILETTANTISTICO VELA LNI OSTIA</v>
          </cell>
          <cell r="O755" t="str">
            <v>IV</v>
          </cell>
          <cell r="P755">
            <v>45291</v>
          </cell>
          <cell r="Q755">
            <v>16</v>
          </cell>
          <cell r="R755" t="str">
            <v>Under 17</v>
          </cell>
          <cell r="S755">
            <v>4</v>
          </cell>
          <cell r="T755">
            <v>45068</v>
          </cell>
          <cell r="U755" t="str">
            <v>GDV LNI Ostia</v>
          </cell>
        </row>
        <row r="756">
          <cell r="C756" t="str">
            <v>Martinelli Luca</v>
          </cell>
          <cell r="D756">
            <v>10647</v>
          </cell>
          <cell r="E756">
            <v>3444</v>
          </cell>
          <cell r="F756">
            <v>133001</v>
          </cell>
          <cell r="G756" t="str">
            <v>Luca</v>
          </cell>
          <cell r="H756" t="str">
            <v>Martinelli</v>
          </cell>
          <cell r="I756">
            <v>23150</v>
          </cell>
          <cell r="J756" t="str">
            <v>lucmarti@libero.it</v>
          </cell>
          <cell r="K756" t="str">
            <v>M</v>
          </cell>
          <cell r="L756">
            <v>59</v>
          </cell>
          <cell r="M756" t="str">
            <v>ILCA 6</v>
          </cell>
          <cell r="N756" t="str">
            <v>ASSOCIAZIONE VELICA SENIGALLIA ASD</v>
          </cell>
          <cell r="O756" t="str">
            <v>X</v>
          </cell>
          <cell r="P756">
            <v>45291</v>
          </cell>
          <cell r="Q756">
            <v>60</v>
          </cell>
          <cell r="R756" t="str">
            <v>Gran Master</v>
          </cell>
          <cell r="S756">
            <v>5</v>
          </cell>
          <cell r="T756">
            <v>45332</v>
          </cell>
          <cell r="U756" t="str">
            <v>GDV LNI Pozzuoli</v>
          </cell>
        </row>
        <row r="757">
          <cell r="C757" t="str">
            <v>Pauletta Marco</v>
          </cell>
          <cell r="D757">
            <v>10649</v>
          </cell>
          <cell r="E757">
            <v>3445</v>
          </cell>
          <cell r="F757">
            <v>1022504</v>
          </cell>
          <cell r="G757" t="str">
            <v>Marco</v>
          </cell>
          <cell r="H757" t="str">
            <v>Pauletta</v>
          </cell>
          <cell r="I757" t="str">
            <v>20/06/2006</v>
          </cell>
          <cell r="J757" t="str">
            <v>gianpiero.pauletta@gmail.com</v>
          </cell>
          <cell r="K757" t="str">
            <v>M</v>
          </cell>
          <cell r="L757">
            <v>16</v>
          </cell>
          <cell r="M757" t="str">
            <v>ILCA 6</v>
          </cell>
          <cell r="N757" t="str">
            <v>ASSOCIAZIONE VELICA LIDO SPORTIVA DILETTANTISTICA</v>
          </cell>
          <cell r="O757" t="str">
            <v>XII</v>
          </cell>
          <cell r="P757">
            <v>45291</v>
          </cell>
          <cell r="Q757">
            <v>17</v>
          </cell>
          <cell r="R757" t="str">
            <v>Under 18</v>
          </cell>
          <cell r="S757">
            <v>12</v>
          </cell>
          <cell r="T757">
            <v>45395</v>
          </cell>
          <cell r="U757" t="str">
            <v>Ass.Velica Lido Sportiva Dilettant</v>
          </cell>
        </row>
        <row r="758">
          <cell r="C758" t="str">
            <v>Ruppi Matteo</v>
          </cell>
          <cell r="D758">
            <v>10650</v>
          </cell>
          <cell r="E758">
            <v>3446</v>
          </cell>
          <cell r="F758">
            <v>1175299</v>
          </cell>
          <cell r="G758" t="str">
            <v>Matteo</v>
          </cell>
          <cell r="H758" t="str">
            <v>Ruppi</v>
          </cell>
          <cell r="I758" t="str">
            <v>09/03/2007</v>
          </cell>
          <cell r="J758" t="str">
            <v>matteoruppi07@gmail.com</v>
          </cell>
          <cell r="K758" t="str">
            <v>M</v>
          </cell>
          <cell r="L758">
            <v>15</v>
          </cell>
          <cell r="M758" t="str">
            <v>ILCA 6</v>
          </cell>
          <cell r="N758" t="str">
            <v>ASD CIRCOLO DELLA VELA MESTRE</v>
          </cell>
          <cell r="O758" t="str">
            <v>XII</v>
          </cell>
          <cell r="P758">
            <v>45291</v>
          </cell>
          <cell r="Q758">
            <v>16</v>
          </cell>
          <cell r="R758" t="str">
            <v>Under 17</v>
          </cell>
          <cell r="S758">
            <v>12</v>
          </cell>
          <cell r="T758">
            <v>45069</v>
          </cell>
          <cell r="U758" t="str">
            <v>Circolo della Vela Mestre Assoc Sport.di</v>
          </cell>
        </row>
        <row r="759">
          <cell r="C759" t="str">
            <v>Sammarini Attilio</v>
          </cell>
          <cell r="D759">
            <v>10652</v>
          </cell>
          <cell r="E759">
            <v>3448</v>
          </cell>
          <cell r="F759">
            <v>516596</v>
          </cell>
          <cell r="G759" t="str">
            <v>Attilio</v>
          </cell>
          <cell r="H759" t="str">
            <v>Sammarini</v>
          </cell>
          <cell r="I759">
            <v>30652</v>
          </cell>
          <cell r="J759" t="str">
            <v>attilio.sammarini@hotmail.it</v>
          </cell>
          <cell r="K759" t="str">
            <v>M</v>
          </cell>
          <cell r="L759">
            <v>39</v>
          </cell>
          <cell r="M759" t="str">
            <v>ILCA 7</v>
          </cell>
          <cell r="N759" t="str">
            <v>CLUB NAUTICO RIMINI ASSOCIAZIONE DILETTANTISTICA</v>
          </cell>
          <cell r="O759" t="str">
            <v>XI</v>
          </cell>
          <cell r="P759">
            <v>45291</v>
          </cell>
          <cell r="Q759">
            <v>40</v>
          </cell>
          <cell r="R759" t="str">
            <v>Apprendista</v>
          </cell>
          <cell r="S759">
            <v>11</v>
          </cell>
          <cell r="T759">
            <v>45156</v>
          </cell>
          <cell r="U759" t="str">
            <v>Club Nautico Rimini Assoc Dilett</v>
          </cell>
        </row>
        <row r="760">
          <cell r="C760" t="str">
            <v>Salvemini Giorgio</v>
          </cell>
          <cell r="D760">
            <v>10656</v>
          </cell>
          <cell r="E760">
            <v>3452</v>
          </cell>
          <cell r="F760">
            <v>1198794</v>
          </cell>
          <cell r="G760" t="str">
            <v>Giorgio</v>
          </cell>
          <cell r="H760" t="str">
            <v>Salvemini</v>
          </cell>
          <cell r="I760" t="str">
            <v>27/08/2008</v>
          </cell>
          <cell r="J760" t="str">
            <v>grgsalvemini@gmail.com</v>
          </cell>
          <cell r="K760" t="str">
            <v>M</v>
          </cell>
          <cell r="L760">
            <v>14</v>
          </cell>
          <cell r="M760" t="str">
            <v>ILCA 4</v>
          </cell>
          <cell r="N760" t="str">
            <v>CIRCOLO VELICO AZIMUTH ASD</v>
          </cell>
          <cell r="O760" t="str">
            <v>VIII</v>
          </cell>
          <cell r="P760">
            <v>45291</v>
          </cell>
          <cell r="Q760">
            <v>15</v>
          </cell>
          <cell r="R760" t="str">
            <v>Under 16</v>
          </cell>
          <cell r="S760">
            <v>8</v>
          </cell>
          <cell r="T760">
            <v>45307</v>
          </cell>
          <cell r="U760" t="str">
            <v>Circolo Velico Azimuth ASD</v>
          </cell>
        </row>
        <row r="761">
          <cell r="C761" t="str">
            <v>Madesani Elena</v>
          </cell>
          <cell r="D761">
            <v>10658</v>
          </cell>
          <cell r="E761">
            <v>3454</v>
          </cell>
          <cell r="F761">
            <v>979759</v>
          </cell>
          <cell r="G761" t="str">
            <v>Elena</v>
          </cell>
          <cell r="H761" t="str">
            <v>Madesani</v>
          </cell>
          <cell r="I761" t="str">
            <v>19/01/2006</v>
          </cell>
          <cell r="J761" t="str">
            <v>marchisioluigi1@gmail.com</v>
          </cell>
          <cell r="K761" t="str">
            <v>F</v>
          </cell>
          <cell r="L761">
            <v>17</v>
          </cell>
          <cell r="M761" t="str">
            <v>ILCA 4</v>
          </cell>
          <cell r="N761" t="str">
            <v>CIRCOLO NAUTICO ANDORA ASD</v>
          </cell>
          <cell r="O761" t="str">
            <v>I</v>
          </cell>
          <cell r="P761">
            <v>45291</v>
          </cell>
          <cell r="Q761">
            <v>17</v>
          </cell>
          <cell r="R761" t="str">
            <v>Under 18</v>
          </cell>
          <cell r="S761">
            <v>1</v>
          </cell>
          <cell r="T761">
            <v>45208</v>
          </cell>
          <cell r="U761" t="str">
            <v>Circolo Nautico Andora  ASD</v>
          </cell>
        </row>
        <row r="762">
          <cell r="C762" t="str">
            <v>Molla Riccardo</v>
          </cell>
          <cell r="D762">
            <v>10659</v>
          </cell>
          <cell r="E762">
            <v>3455</v>
          </cell>
          <cell r="F762">
            <v>1185716</v>
          </cell>
          <cell r="G762" t="str">
            <v>Riccardo</v>
          </cell>
          <cell r="H762" t="str">
            <v>Molla</v>
          </cell>
          <cell r="I762" t="str">
            <v>29/09/2008</v>
          </cell>
          <cell r="J762" t="str">
            <v>rikymolla@icloud.com</v>
          </cell>
          <cell r="K762" t="str">
            <v>M</v>
          </cell>
          <cell r="L762">
            <v>14</v>
          </cell>
          <cell r="M762" t="str">
            <v>ILCA 6</v>
          </cell>
          <cell r="N762" t="str">
            <v>ASSOCIAZIONE VELICA ALTO VERBANO SOCIETÀ DILETTANTISTICA COOP. A R.L.</v>
          </cell>
          <cell r="O762" t="str">
            <v>XV</v>
          </cell>
          <cell r="P762">
            <v>45291</v>
          </cell>
          <cell r="Q762">
            <v>15</v>
          </cell>
          <cell r="R762" t="str">
            <v>Under 16</v>
          </cell>
          <cell r="S762">
            <v>15</v>
          </cell>
          <cell r="T762">
            <v>45322</v>
          </cell>
          <cell r="U762" t="str">
            <v>A.V. Alto Verbano Soc Dilet Coop</v>
          </cell>
        </row>
        <row r="763">
          <cell r="C763" t="str">
            <v>Scattola Alvise</v>
          </cell>
          <cell r="D763">
            <v>10661</v>
          </cell>
          <cell r="E763">
            <v>3457</v>
          </cell>
          <cell r="F763">
            <v>1178315</v>
          </cell>
          <cell r="G763" t="str">
            <v>Alvise</v>
          </cell>
          <cell r="H763" t="str">
            <v>Scattola</v>
          </cell>
          <cell r="I763" t="str">
            <v>02/08/2008</v>
          </cell>
          <cell r="J763" t="str">
            <v>alvise.box@gmail.com</v>
          </cell>
          <cell r="K763" t="str">
            <v>M</v>
          </cell>
          <cell r="L763">
            <v>14</v>
          </cell>
          <cell r="M763" t="str">
            <v>ILCA 4</v>
          </cell>
          <cell r="N763" t="str">
            <v>ASSOCIAZIONE VELICA LIDO SPORTIVA DILETTANTISTICA</v>
          </cell>
          <cell r="O763" t="str">
            <v>XII</v>
          </cell>
          <cell r="P763">
            <v>45291</v>
          </cell>
          <cell r="Q763">
            <v>15</v>
          </cell>
          <cell r="R763" t="str">
            <v>Under 16</v>
          </cell>
          <cell r="S763">
            <v>12</v>
          </cell>
          <cell r="T763">
            <v>45335</v>
          </cell>
          <cell r="U763" t="str">
            <v>Ass.Velica Lido Sportiva Dilettant</v>
          </cell>
        </row>
        <row r="764">
          <cell r="C764" t="str">
            <v>Guernieri Alessandro</v>
          </cell>
          <cell r="D764">
            <v>10662</v>
          </cell>
          <cell r="E764">
            <v>3458</v>
          </cell>
          <cell r="F764">
            <v>1258602</v>
          </cell>
          <cell r="G764" t="str">
            <v>Alessandro</v>
          </cell>
          <cell r="H764" t="str">
            <v>Guernieri</v>
          </cell>
          <cell r="I764" t="str">
            <v>27/08/2005</v>
          </cell>
          <cell r="J764" t="str">
            <v>alessandro.guernieri.2005@gmail.com</v>
          </cell>
          <cell r="K764" t="str">
            <v>M</v>
          </cell>
          <cell r="L764">
            <v>17</v>
          </cell>
          <cell r="M764" t="str">
            <v>ILCA 6</v>
          </cell>
          <cell r="N764" t="str">
            <v>CIRCOLO VELICO AZIMUTH ASD</v>
          </cell>
          <cell r="O764" t="str">
            <v>VIII</v>
          </cell>
          <cell r="P764">
            <v>45291</v>
          </cell>
          <cell r="Q764">
            <v>18</v>
          </cell>
          <cell r="R764" t="str">
            <v>Under 19</v>
          </cell>
          <cell r="S764">
            <v>8</v>
          </cell>
          <cell r="T764">
            <v>45240</v>
          </cell>
          <cell r="U764" t="str">
            <v>Circolo Velico Azimuth ASD</v>
          </cell>
        </row>
        <row r="765">
          <cell r="C765" t="str">
            <v>Pellerito Alessia</v>
          </cell>
          <cell r="D765">
            <v>10663</v>
          </cell>
          <cell r="E765">
            <v>3459</v>
          </cell>
          <cell r="F765">
            <v>1446554</v>
          </cell>
          <cell r="G765" t="str">
            <v>Alessia</v>
          </cell>
          <cell r="H765" t="str">
            <v>Pellerito</v>
          </cell>
          <cell r="I765" t="str">
            <v>18/06/2007</v>
          </cell>
          <cell r="J765" t="str">
            <v>alessiapellerito07@gmail.com</v>
          </cell>
          <cell r="K765" t="str">
            <v>F</v>
          </cell>
          <cell r="L765">
            <v>15</v>
          </cell>
          <cell r="M765" t="str">
            <v>ILCA 4</v>
          </cell>
          <cell r="N765" t="str">
            <v>*** VENTO DI TRAMONTANA ASD</v>
          </cell>
          <cell r="O765" t="str">
            <v>VII</v>
          </cell>
          <cell r="P765">
            <v>45291</v>
          </cell>
          <cell r="Q765">
            <v>16</v>
          </cell>
          <cell r="R765" t="str">
            <v>Under 17</v>
          </cell>
          <cell r="S765">
            <v>7</v>
          </cell>
          <cell r="T765">
            <v>0</v>
          </cell>
          <cell r="U765" t="str">
            <v>Vento di Tramontana Assoc.Sportiva Dilet</v>
          </cell>
        </row>
        <row r="766">
          <cell r="C766" t="str">
            <v>Fucelli Pietro</v>
          </cell>
          <cell r="D766">
            <v>10664</v>
          </cell>
          <cell r="E766">
            <v>3460</v>
          </cell>
          <cell r="F766">
            <v>1142212</v>
          </cell>
          <cell r="G766" t="str">
            <v>Pietro</v>
          </cell>
          <cell r="H766" t="str">
            <v>Fucelli</v>
          </cell>
          <cell r="I766" t="str">
            <v>23/02/2007</v>
          </cell>
          <cell r="J766" t="str">
            <v>lucafucelli@gmail.com</v>
          </cell>
          <cell r="K766" t="str">
            <v>M</v>
          </cell>
          <cell r="L766">
            <v>15</v>
          </cell>
          <cell r="M766" t="str">
            <v>ILCA 4</v>
          </cell>
          <cell r="N766" t="str">
            <v>GRUPPO DILETTANTISTICO VELA LNI PORTO SAN GIORGIO</v>
          </cell>
          <cell r="O766" t="str">
            <v>X</v>
          </cell>
          <cell r="P766">
            <v>45291</v>
          </cell>
          <cell r="Q766">
            <v>16</v>
          </cell>
          <cell r="R766" t="str">
            <v>Under 17</v>
          </cell>
          <cell r="S766">
            <v>10</v>
          </cell>
          <cell r="T766">
            <v>45301</v>
          </cell>
          <cell r="U766" t="str">
            <v>GDV LNI Porto San Giorgio</v>
          </cell>
        </row>
        <row r="767">
          <cell r="C767" t="str">
            <v>Roberts Charlie Rose</v>
          </cell>
          <cell r="D767">
            <v>10665</v>
          </cell>
          <cell r="F767">
            <v>1152527</v>
          </cell>
          <cell r="G767" t="str">
            <v>Charlie Rose</v>
          </cell>
          <cell r="H767" t="str">
            <v>Roberts</v>
          </cell>
          <cell r="I767" t="str">
            <v>01/11/2005</v>
          </cell>
          <cell r="J767" t="str">
            <v>pickle8.cr@gmail.com</v>
          </cell>
          <cell r="K767" t="str">
            <v>F</v>
          </cell>
          <cell r="L767">
            <v>17</v>
          </cell>
          <cell r="M767" t="str">
            <v>ILCA 6</v>
          </cell>
          <cell r="N767" t="str">
            <v>ALTRO/OTHER</v>
          </cell>
          <cell r="P767">
            <v>45291</v>
          </cell>
          <cell r="Q767">
            <v>18</v>
          </cell>
          <cell r="R767" t="str">
            <v>Under 19</v>
          </cell>
          <cell r="S767">
            <v>2</v>
          </cell>
          <cell r="T767">
            <v>45097</v>
          </cell>
          <cell r="U767" t="str">
            <v>Circolo Velico Lido di Camaiore SSD ARL</v>
          </cell>
        </row>
        <row r="768">
          <cell r="C768" t="str">
            <v>D'Alessio Enrico</v>
          </cell>
          <cell r="D768">
            <v>10667</v>
          </cell>
          <cell r="E768">
            <v>3462</v>
          </cell>
          <cell r="F768">
            <v>1259579</v>
          </cell>
          <cell r="G768" t="str">
            <v>Enrico</v>
          </cell>
          <cell r="H768" t="str">
            <v>D'Alessio</v>
          </cell>
          <cell r="I768" t="str">
            <v>30/11/2007</v>
          </cell>
          <cell r="J768" t="str">
            <v>enricodalessio2007@gmail.com</v>
          </cell>
          <cell r="K768" t="str">
            <v>M</v>
          </cell>
          <cell r="L768">
            <v>15</v>
          </cell>
          <cell r="M768" t="str">
            <v>ILCA 6</v>
          </cell>
          <cell r="N768" t="str">
            <v>GRUPPO DILETTANTISTICO VELA LNI CASTELLAMMARE DI STABIA</v>
          </cell>
          <cell r="O768" t="str">
            <v>V</v>
          </cell>
          <cell r="P768">
            <v>45291</v>
          </cell>
          <cell r="Q768">
            <v>16</v>
          </cell>
          <cell r="R768" t="str">
            <v>Under 17</v>
          </cell>
          <cell r="S768">
            <v>5</v>
          </cell>
          <cell r="T768">
            <v>45346</v>
          </cell>
          <cell r="U768" t="str">
            <v>GDV LNI Castellammare di Stabia</v>
          </cell>
        </row>
        <row r="769">
          <cell r="C769" t="str">
            <v>Lupo Ernesto</v>
          </cell>
          <cell r="D769">
            <v>10668</v>
          </cell>
          <cell r="E769">
            <v>3463</v>
          </cell>
          <cell r="F769">
            <v>1262289</v>
          </cell>
          <cell r="G769" t="str">
            <v>Ernesto</v>
          </cell>
          <cell r="H769" t="str">
            <v>Lupo</v>
          </cell>
          <cell r="I769" t="str">
            <v>29/12/2006</v>
          </cell>
          <cell r="J769" t="str">
            <v>ernestolupo06@gmail.com</v>
          </cell>
          <cell r="K769" t="str">
            <v>M</v>
          </cell>
          <cell r="L769">
            <v>16</v>
          </cell>
          <cell r="M769" t="str">
            <v>ILCA 6</v>
          </cell>
          <cell r="N769" t="str">
            <v>CIRCOLO VELICO AZIMUTH ASD</v>
          </cell>
          <cell r="O769" t="str">
            <v>VIII</v>
          </cell>
          <cell r="P769">
            <v>45291</v>
          </cell>
          <cell r="Q769">
            <v>17</v>
          </cell>
          <cell r="R769" t="str">
            <v>Under 18</v>
          </cell>
          <cell r="S769">
            <v>8</v>
          </cell>
          <cell r="T769">
            <v>45167</v>
          </cell>
          <cell r="U769" t="str">
            <v>Circolo Velico Azimuth ASD</v>
          </cell>
        </row>
        <row r="770">
          <cell r="C770" t="str">
            <v>Piedepalumbo Gennaro Francesco Maria</v>
          </cell>
          <cell r="D770">
            <v>10669</v>
          </cell>
          <cell r="E770">
            <v>3464</v>
          </cell>
          <cell r="F770">
            <v>1199221</v>
          </cell>
          <cell r="G770" t="str">
            <v>Gennaro Francesco Maria</v>
          </cell>
          <cell r="H770" t="str">
            <v>Piedepalumbo</v>
          </cell>
          <cell r="I770" t="str">
            <v>27/09/2007</v>
          </cell>
          <cell r="J770" t="str">
            <v>gennaro2007piedepalumbo@gmail.com</v>
          </cell>
          <cell r="K770" t="str">
            <v>M</v>
          </cell>
          <cell r="L770">
            <v>15</v>
          </cell>
          <cell r="M770" t="str">
            <v>ILCA 6</v>
          </cell>
          <cell r="N770" t="str">
            <v>ALTRO/OTHER</v>
          </cell>
          <cell r="P770">
            <v>45291</v>
          </cell>
          <cell r="Q770">
            <v>16</v>
          </cell>
          <cell r="R770" t="str">
            <v>Under 17</v>
          </cell>
          <cell r="S770">
            <v>5</v>
          </cell>
          <cell r="T770">
            <v>45352</v>
          </cell>
          <cell r="U770" t="str">
            <v>GDV LNI Castellammare di Stabia</v>
          </cell>
        </row>
        <row r="771">
          <cell r="C771" t="str">
            <v>Castelli 2 Caterina</v>
          </cell>
          <cell r="D771">
            <v>10670</v>
          </cell>
          <cell r="E771">
            <v>3070</v>
          </cell>
          <cell r="F771">
            <v>1095964</v>
          </cell>
          <cell r="G771" t="str">
            <v>Caterina</v>
          </cell>
          <cell r="H771" t="str">
            <v>Castelli 2</v>
          </cell>
          <cell r="I771" t="str">
            <v>19/09/2006</v>
          </cell>
          <cell r="J771" t="str">
            <v>caterinacastelli33@gmail.com</v>
          </cell>
          <cell r="K771" t="str">
            <v>F</v>
          </cell>
          <cell r="L771">
            <v>16</v>
          </cell>
          <cell r="M771" t="str">
            <v>ILCA 4</v>
          </cell>
          <cell r="N771" t="str">
            <v>VARAZZE CLUB NAUTICO ASD</v>
          </cell>
          <cell r="O771" t="str">
            <v>I</v>
          </cell>
          <cell r="P771">
            <v>45291</v>
          </cell>
          <cell r="Q771">
            <v>17</v>
          </cell>
          <cell r="R771" t="str">
            <v>Under 18</v>
          </cell>
          <cell r="S771">
            <v>1</v>
          </cell>
          <cell r="T771">
            <v>45170</v>
          </cell>
          <cell r="U771" t="str">
            <v>Varazze Club Nautico ASD</v>
          </cell>
        </row>
        <row r="772">
          <cell r="C772" t="str">
            <v>Cappio Matteo</v>
          </cell>
          <cell r="D772">
            <v>10671</v>
          </cell>
          <cell r="E772">
            <v>3466</v>
          </cell>
          <cell r="F772">
            <v>1021606</v>
          </cell>
          <cell r="G772" t="str">
            <v>Matteo</v>
          </cell>
          <cell r="H772" t="str">
            <v>Cappio</v>
          </cell>
          <cell r="I772" t="str">
            <v>15/07/2006</v>
          </cell>
          <cell r="J772" t="str">
            <v>matteo.cappio@icloud.com</v>
          </cell>
          <cell r="K772" t="str">
            <v>M</v>
          </cell>
          <cell r="L772">
            <v>16</v>
          </cell>
          <cell r="M772" t="str">
            <v>ILCA 4</v>
          </cell>
          <cell r="N772" t="str">
            <v>CIRCOLO VELICO TIVANO ASD</v>
          </cell>
          <cell r="O772" t="str">
            <v>XV</v>
          </cell>
          <cell r="P772">
            <v>45291</v>
          </cell>
          <cell r="Q772">
            <v>17</v>
          </cell>
          <cell r="R772" t="str">
            <v>Under 18</v>
          </cell>
          <cell r="S772">
            <v>15</v>
          </cell>
          <cell r="T772">
            <v>45320</v>
          </cell>
          <cell r="U772" t="str">
            <v>Circolo VelicoTivano AssSportDil</v>
          </cell>
        </row>
        <row r="773">
          <cell r="C773" t="str">
            <v>Scampicchio Valter</v>
          </cell>
          <cell r="D773">
            <v>10672</v>
          </cell>
          <cell r="E773">
            <v>3467</v>
          </cell>
          <cell r="F773">
            <v>1333106</v>
          </cell>
          <cell r="G773" t="str">
            <v>Valter</v>
          </cell>
          <cell r="H773" t="str">
            <v>Scampicchio</v>
          </cell>
          <cell r="I773" t="str">
            <v>03/06/2009</v>
          </cell>
          <cell r="J773" t="str">
            <v>pieroscampicchio@libero.it</v>
          </cell>
          <cell r="K773" t="str">
            <v>M</v>
          </cell>
          <cell r="L773">
            <v>13</v>
          </cell>
          <cell r="M773" t="str">
            <v>ILCA 4</v>
          </cell>
          <cell r="N773" t="str">
            <v>SOCIETÀ VELA OSCAR COSULICH ASSOCIAZIONE VELICA SPORTIVA DILETTANTISTICA</v>
          </cell>
          <cell r="O773" t="str">
            <v>XIII</v>
          </cell>
          <cell r="P773">
            <v>45291</v>
          </cell>
          <cell r="Q773">
            <v>14</v>
          </cell>
          <cell r="R773" t="str">
            <v>Under 16</v>
          </cell>
          <cell r="S773">
            <v>13</v>
          </cell>
          <cell r="T773">
            <v>45308</v>
          </cell>
          <cell r="U773" t="str">
            <v>SV Cosulich Ass Velica Sport Dil</v>
          </cell>
        </row>
        <row r="774">
          <cell r="C774" t="str">
            <v>Basilico Tommaso</v>
          </cell>
          <cell r="D774">
            <v>10673</v>
          </cell>
          <cell r="E774">
            <v>3468</v>
          </cell>
          <cell r="F774">
            <v>1204982</v>
          </cell>
          <cell r="G774" t="str">
            <v>Tommaso</v>
          </cell>
          <cell r="H774" t="str">
            <v>Basilico</v>
          </cell>
          <cell r="I774" t="str">
            <v>08/01/2007</v>
          </cell>
          <cell r="J774" t="str">
            <v>emabas65@gmail.com</v>
          </cell>
          <cell r="K774" t="str">
            <v>M</v>
          </cell>
          <cell r="L774">
            <v>16</v>
          </cell>
          <cell r="M774" t="str">
            <v>ILCA 4</v>
          </cell>
          <cell r="N774" t="str">
            <v>GRUPPO DILETTANTISTICO VELA LNI MANDELLO DEL LARIO</v>
          </cell>
          <cell r="O774" t="str">
            <v>XV</v>
          </cell>
          <cell r="P774">
            <v>45291</v>
          </cell>
          <cell r="Q774">
            <v>16</v>
          </cell>
          <cell r="R774" t="str">
            <v>Under 17</v>
          </cell>
          <cell r="S774">
            <v>15</v>
          </cell>
          <cell r="T774">
            <v>45185</v>
          </cell>
          <cell r="U774" t="str">
            <v>Circolo VelicoTivano AssSportDil</v>
          </cell>
        </row>
        <row r="775">
          <cell r="C775" t="str">
            <v>Pencelli Gabriele</v>
          </cell>
          <cell r="D775">
            <v>10676</v>
          </cell>
          <cell r="E775">
            <v>3471</v>
          </cell>
          <cell r="F775">
            <v>1200957</v>
          </cell>
          <cell r="G775" t="str">
            <v>Gabriele</v>
          </cell>
          <cell r="H775" t="str">
            <v>Pencelli</v>
          </cell>
          <cell r="I775" t="str">
            <v>19/01/2006</v>
          </cell>
          <cell r="J775" t="str">
            <v>pencellig@gmail.com</v>
          </cell>
          <cell r="K775" t="str">
            <v>M</v>
          </cell>
          <cell r="L775">
            <v>17</v>
          </cell>
          <cell r="M775" t="str">
            <v>ILCA 6</v>
          </cell>
          <cell r="N775" t="str">
            <v>CLUB VELICO TRASIMENO - ASD</v>
          </cell>
          <cell r="O775" t="str">
            <v>II</v>
          </cell>
          <cell r="P775">
            <v>45291</v>
          </cell>
          <cell r="Q775">
            <v>17</v>
          </cell>
          <cell r="R775" t="str">
            <v>Under 18</v>
          </cell>
          <cell r="S775">
            <v>2</v>
          </cell>
          <cell r="T775">
            <v>45370</v>
          </cell>
          <cell r="U775" t="str">
            <v>C V Trasimeno Ass Sport Dil</v>
          </cell>
        </row>
        <row r="776">
          <cell r="C776" t="str">
            <v>Di Laghi Guglielmo</v>
          </cell>
          <cell r="D776">
            <v>10677</v>
          </cell>
          <cell r="E776">
            <v>3472</v>
          </cell>
          <cell r="F776">
            <v>1267566</v>
          </cell>
          <cell r="G776" t="str">
            <v>Guglielmo</v>
          </cell>
          <cell r="H776" t="str">
            <v>Di Laghi</v>
          </cell>
          <cell r="I776" t="str">
            <v>20/06/2008</v>
          </cell>
          <cell r="J776" t="str">
            <v>paolo.dilaghi@gmail.com</v>
          </cell>
          <cell r="K776" t="str">
            <v>M</v>
          </cell>
          <cell r="L776">
            <v>14</v>
          </cell>
          <cell r="M776" t="str">
            <v>ILCA 6</v>
          </cell>
          <cell r="N776" t="str">
            <v>CIRCOLO NAUTICO ANDORA ASD</v>
          </cell>
          <cell r="O776" t="str">
            <v>I</v>
          </cell>
          <cell r="P776">
            <v>45291</v>
          </cell>
          <cell r="Q776">
            <v>15</v>
          </cell>
          <cell r="R776" t="str">
            <v>Under 16</v>
          </cell>
          <cell r="S776">
            <v>1</v>
          </cell>
          <cell r="T776">
            <v>45280</v>
          </cell>
          <cell r="U776" t="str">
            <v>Circolo Nautico Andora  ASD</v>
          </cell>
        </row>
        <row r="777">
          <cell r="C777" t="str">
            <v>Carducci Agostini Giovanni</v>
          </cell>
          <cell r="D777">
            <v>10678</v>
          </cell>
          <cell r="E777">
            <v>3473</v>
          </cell>
          <cell r="F777">
            <v>1338580</v>
          </cell>
          <cell r="G777" t="str">
            <v>Giovanni</v>
          </cell>
          <cell r="H777" t="str">
            <v>Carducci Agostini</v>
          </cell>
          <cell r="I777" t="str">
            <v>17/03/2006</v>
          </cell>
          <cell r="J777" t="str">
            <v>gio.car.ago@gmail.com</v>
          </cell>
          <cell r="K777" t="str">
            <v>M</v>
          </cell>
          <cell r="L777">
            <v>16</v>
          </cell>
          <cell r="M777" t="str">
            <v>ILCA 6</v>
          </cell>
          <cell r="N777" t="str">
            <v>CIRCOLO VELA BELLANO ASD</v>
          </cell>
          <cell r="O777" t="str">
            <v>XV</v>
          </cell>
          <cell r="P777">
            <v>45291</v>
          </cell>
          <cell r="Q777">
            <v>17</v>
          </cell>
          <cell r="R777" t="str">
            <v>Under 18</v>
          </cell>
          <cell r="S777">
            <v>15</v>
          </cell>
          <cell r="T777">
            <v>45191</v>
          </cell>
          <cell r="U777" t="str">
            <v>C Vela Bellano Ass Sport Dilet</v>
          </cell>
        </row>
        <row r="778">
          <cell r="C778" t="str">
            <v>Sgroi Lorenzo</v>
          </cell>
          <cell r="D778">
            <v>10679</v>
          </cell>
          <cell r="E778">
            <v>3474</v>
          </cell>
          <cell r="F778">
            <v>1134731</v>
          </cell>
          <cell r="G778" t="str">
            <v>Lorenzo</v>
          </cell>
          <cell r="H778" t="str">
            <v>Sgroi</v>
          </cell>
          <cell r="I778" t="str">
            <v>05/12/2008</v>
          </cell>
          <cell r="J778" t="str">
            <v>lorenzo.sgroi@gmail.com</v>
          </cell>
          <cell r="K778" t="str">
            <v>M</v>
          </cell>
          <cell r="L778">
            <v>14</v>
          </cell>
          <cell r="M778" t="str">
            <v>ILCA 4</v>
          </cell>
          <cell r="N778" t="str">
            <v>SOCIETÀ NAUTICA LAGUNA ASSOCIAZIONE VELICA SPORTIVA DILETTANTISTICA</v>
          </cell>
          <cell r="O778" t="str">
            <v>XIII</v>
          </cell>
          <cell r="P778">
            <v>45291</v>
          </cell>
          <cell r="Q778">
            <v>15</v>
          </cell>
          <cell r="R778" t="str">
            <v>Under 16</v>
          </cell>
          <cell r="S778">
            <v>13</v>
          </cell>
          <cell r="T778">
            <v>45076</v>
          </cell>
          <cell r="U778" t="str">
            <v>Soc.Nautica Laguna Ass Sport Dil</v>
          </cell>
        </row>
        <row r="779">
          <cell r="C779" t="str">
            <v>Piccialli Giulio</v>
          </cell>
          <cell r="D779">
            <v>10680</v>
          </cell>
          <cell r="E779">
            <v>3475</v>
          </cell>
          <cell r="F779">
            <v>833771</v>
          </cell>
          <cell r="G779" t="str">
            <v>Giulio</v>
          </cell>
          <cell r="H779" t="str">
            <v>Piccialli</v>
          </cell>
          <cell r="I779" t="str">
            <v>21/03/1991</v>
          </cell>
          <cell r="J779" t="str">
            <v>giulio.piccialli@gmail.com</v>
          </cell>
          <cell r="K779" t="str">
            <v>M</v>
          </cell>
          <cell r="L779">
            <v>31</v>
          </cell>
          <cell r="M779" t="str">
            <v>ILCA 6</v>
          </cell>
          <cell r="N779" t="str">
            <v>CLUB NAUTICO DELLA VELA BORGO MARINARI ASD</v>
          </cell>
          <cell r="O779" t="str">
            <v>V</v>
          </cell>
          <cell r="P779">
            <v>45291</v>
          </cell>
          <cell r="Q779">
            <v>32</v>
          </cell>
          <cell r="R779" t="str">
            <v>Apprendista</v>
          </cell>
          <cell r="S779">
            <v>5</v>
          </cell>
          <cell r="T779">
            <v>45364</v>
          </cell>
          <cell r="U779" t="str">
            <v>Club Nautico Vela Borgo Marinari ASD</v>
          </cell>
        </row>
        <row r="780">
          <cell r="C780" t="str">
            <v>Papadaki Miranda</v>
          </cell>
          <cell r="D780">
            <v>10684</v>
          </cell>
          <cell r="E780">
            <v>3478</v>
          </cell>
          <cell r="F780">
            <v>1442541</v>
          </cell>
          <cell r="G780" t="str">
            <v>Miranda</v>
          </cell>
          <cell r="H780" t="str">
            <v>Papadaki</v>
          </cell>
          <cell r="I780" t="str">
            <v>05/12/2007</v>
          </cell>
          <cell r="J780" t="str">
            <v>anpapadakis1973@gmail.com</v>
          </cell>
          <cell r="K780" t="str">
            <v>F</v>
          </cell>
          <cell r="L780">
            <v>15</v>
          </cell>
          <cell r="M780" t="str">
            <v>ILCA 4</v>
          </cell>
          <cell r="N780" t="str">
            <v>REALE Y.C.CANOTTIERI SAVOIA ASS.SPORT.DIL.</v>
          </cell>
          <cell r="O780" t="str">
            <v>V</v>
          </cell>
          <cell r="P780">
            <v>45291</v>
          </cell>
          <cell r="Q780">
            <v>16</v>
          </cell>
          <cell r="R780" t="str">
            <v>Under 17</v>
          </cell>
          <cell r="S780">
            <v>5</v>
          </cell>
          <cell r="T780">
            <v>45205</v>
          </cell>
          <cell r="U780" t="str">
            <v>Reale Y.C.C.Savoia ASD</v>
          </cell>
        </row>
        <row r="781">
          <cell r="C781" t="str">
            <v>Nazareth Tommaso</v>
          </cell>
          <cell r="D781">
            <v>10686</v>
          </cell>
          <cell r="E781">
            <v>3480</v>
          </cell>
          <cell r="F781">
            <v>1210447</v>
          </cell>
          <cell r="G781" t="str">
            <v>Tommaso</v>
          </cell>
          <cell r="H781" t="str">
            <v>Nazareth</v>
          </cell>
          <cell r="I781" t="str">
            <v>20/11/2007</v>
          </cell>
          <cell r="J781" t="str">
            <v>alessandro@orc.org</v>
          </cell>
          <cell r="K781" t="str">
            <v>M</v>
          </cell>
          <cell r="L781">
            <v>15</v>
          </cell>
          <cell r="M781" t="str">
            <v>ILCA 4</v>
          </cell>
          <cell r="N781" t="str">
            <v>ASSOC.SPORT. DILETTAN. TOGNAZZI MARINE VILLAGE</v>
          </cell>
          <cell r="O781" t="str">
            <v>IV</v>
          </cell>
          <cell r="P781">
            <v>45291</v>
          </cell>
          <cell r="Q781">
            <v>16</v>
          </cell>
          <cell r="R781" t="str">
            <v>Under 17</v>
          </cell>
          <cell r="S781">
            <v>4</v>
          </cell>
          <cell r="T781">
            <v>45255</v>
          </cell>
          <cell r="U781" t="str">
            <v>Tognazzi Marine Village ASD</v>
          </cell>
        </row>
        <row r="782">
          <cell r="C782" t="str">
            <v>Cucchiara Simone</v>
          </cell>
          <cell r="D782">
            <v>10688</v>
          </cell>
          <cell r="E782">
            <v>3482</v>
          </cell>
          <cell r="F782">
            <v>1211458</v>
          </cell>
          <cell r="G782" t="str">
            <v>Simone</v>
          </cell>
          <cell r="H782" t="str">
            <v>Cucchiara</v>
          </cell>
          <cell r="I782" t="str">
            <v>24/08/2006</v>
          </cell>
          <cell r="J782" t="str">
            <v>simone.cucchiara24@gmail.com</v>
          </cell>
          <cell r="K782" t="str">
            <v>M</v>
          </cell>
          <cell r="L782">
            <v>16</v>
          </cell>
          <cell r="M782" t="str">
            <v>ILCA 4</v>
          </cell>
          <cell r="N782" t="str">
            <v>CLUB NAUTICO PUNTA PICCOLA ASS SPORTIVA DILETTANTISTICA</v>
          </cell>
          <cell r="O782" t="str">
            <v>VII</v>
          </cell>
          <cell r="P782">
            <v>45291</v>
          </cell>
          <cell r="Q782">
            <v>17</v>
          </cell>
          <cell r="R782" t="str">
            <v>Under 18</v>
          </cell>
          <cell r="S782">
            <v>7</v>
          </cell>
          <cell r="T782">
            <v>0</v>
          </cell>
          <cell r="U782" t="str">
            <v>C.N.Punta Piccola Ass Dilet</v>
          </cell>
        </row>
        <row r="783">
          <cell r="C783" t="str">
            <v>Cervino Matteo Adriano</v>
          </cell>
          <cell r="D783">
            <v>10689</v>
          </cell>
          <cell r="E783">
            <v>3483</v>
          </cell>
          <cell r="F783">
            <v>1083406</v>
          </cell>
          <cell r="G783" t="str">
            <v>Matteo Adriano</v>
          </cell>
          <cell r="H783" t="str">
            <v>Cervino</v>
          </cell>
          <cell r="I783" t="str">
            <v>07/07/2005</v>
          </cell>
          <cell r="J783" t="str">
            <v>cervinomatteo91@gmail.com</v>
          </cell>
          <cell r="K783" t="str">
            <v>M</v>
          </cell>
          <cell r="L783">
            <v>17</v>
          </cell>
          <cell r="M783" t="str">
            <v>ILCA 6</v>
          </cell>
          <cell r="N783" t="str">
            <v>CLUB DEL MARE ASD</v>
          </cell>
          <cell r="O783" t="str">
            <v>I</v>
          </cell>
          <cell r="P783">
            <v>45291</v>
          </cell>
          <cell r="Q783">
            <v>18</v>
          </cell>
          <cell r="R783" t="str">
            <v>Under 19</v>
          </cell>
          <cell r="S783">
            <v>2</v>
          </cell>
          <cell r="T783">
            <v>45076</v>
          </cell>
          <cell r="U783" t="str">
            <v>Club del Mare ASD</v>
          </cell>
        </row>
        <row r="784">
          <cell r="C784" t="str">
            <v>Alfieri Giuseppe</v>
          </cell>
          <cell r="D784">
            <v>10692</v>
          </cell>
          <cell r="E784">
            <v>3486</v>
          </cell>
          <cell r="F784">
            <v>1213527</v>
          </cell>
          <cell r="G784" t="str">
            <v>Giuseppe</v>
          </cell>
          <cell r="H784" t="str">
            <v>Alfieri</v>
          </cell>
          <cell r="I784" t="str">
            <v>11/07/2008</v>
          </cell>
          <cell r="J784" t="str">
            <v>giuseppe.alfieri8268@gmail.com</v>
          </cell>
          <cell r="K784" t="str">
            <v>M</v>
          </cell>
          <cell r="L784">
            <v>14</v>
          </cell>
          <cell r="M784" t="str">
            <v>ILCA 4</v>
          </cell>
          <cell r="N784" t="str">
            <v>CLUB VELA PORTOCIVITANOVA ASSOCIAZIONE DILETTANTISTICA</v>
          </cell>
          <cell r="O784" t="str">
            <v>X</v>
          </cell>
          <cell r="P784">
            <v>45291</v>
          </cell>
          <cell r="Q784">
            <v>15</v>
          </cell>
          <cell r="R784" t="str">
            <v>Under 16</v>
          </cell>
          <cell r="S784">
            <v>10</v>
          </cell>
          <cell r="T784">
            <v>45320</v>
          </cell>
          <cell r="U784" t="str">
            <v>C.V.Portocivitanova Ass Dilet</v>
          </cell>
        </row>
        <row r="785">
          <cell r="C785" t="str">
            <v>Tonoli Letizia Angela</v>
          </cell>
          <cell r="D785">
            <v>10694</v>
          </cell>
          <cell r="E785">
            <v>3488</v>
          </cell>
          <cell r="F785">
            <v>1070090</v>
          </cell>
          <cell r="G785" t="str">
            <v>Letizia Angela</v>
          </cell>
          <cell r="H785" t="str">
            <v>Tonoli</v>
          </cell>
          <cell r="I785" t="str">
            <v>07/05/2005</v>
          </cell>
          <cell r="J785" t="str">
            <v>casavelnova@virgilio.it</v>
          </cell>
          <cell r="K785" t="str">
            <v>F</v>
          </cell>
          <cell r="L785">
            <v>17</v>
          </cell>
          <cell r="M785" t="str">
            <v>ILCA 6</v>
          </cell>
          <cell r="N785" t="str">
            <v>CIRCOLO VELA GARGNANO SOCIETÀ COOPERATIVA DILETTANTISTICA</v>
          </cell>
          <cell r="O785" t="str">
            <v>XIV</v>
          </cell>
          <cell r="P785">
            <v>45291</v>
          </cell>
          <cell r="Q785">
            <v>18</v>
          </cell>
          <cell r="R785" t="str">
            <v>Under 19</v>
          </cell>
          <cell r="S785">
            <v>14</v>
          </cell>
          <cell r="T785">
            <v>45306</v>
          </cell>
          <cell r="U785" t="str">
            <v>C.V.Gargnano Società Coop Dilet</v>
          </cell>
        </row>
        <row r="786">
          <cell r="C786" t="str">
            <v>Bora Raoul</v>
          </cell>
          <cell r="D786">
            <v>10695</v>
          </cell>
          <cell r="E786">
            <v>3489</v>
          </cell>
          <cell r="F786">
            <v>1092573</v>
          </cell>
          <cell r="G786" t="str">
            <v>Raoul</v>
          </cell>
          <cell r="H786" t="str">
            <v>Bora</v>
          </cell>
          <cell r="I786">
            <v>39667</v>
          </cell>
          <cell r="J786" t="str">
            <v>lidi.cappelli@gmail.com</v>
          </cell>
          <cell r="K786" t="str">
            <v>M</v>
          </cell>
          <cell r="L786">
            <v>14</v>
          </cell>
          <cell r="M786" t="str">
            <v>ILCA 4</v>
          </cell>
          <cell r="N786" t="str">
            <v>CLUB VELA PORTOCIVITANOVA ASSOCIAZIONE DILETTANTISTICA</v>
          </cell>
          <cell r="O786" t="str">
            <v>X</v>
          </cell>
          <cell r="P786">
            <v>45291</v>
          </cell>
          <cell r="Q786">
            <v>15</v>
          </cell>
          <cell r="R786" t="str">
            <v>Under 16</v>
          </cell>
          <cell r="S786">
            <v>10</v>
          </cell>
          <cell r="T786">
            <v>45218</v>
          </cell>
          <cell r="U786" t="str">
            <v>C.V.Portocivitanova Ass Dilet</v>
          </cell>
        </row>
        <row r="787">
          <cell r="C787" t="str">
            <v>Cannata Alessandro</v>
          </cell>
          <cell r="D787">
            <v>10696</v>
          </cell>
          <cell r="E787">
            <v>3490</v>
          </cell>
          <cell r="F787">
            <v>1209872</v>
          </cell>
          <cell r="G787" t="str">
            <v>Alessandro</v>
          </cell>
          <cell r="H787" t="str">
            <v>Cannata</v>
          </cell>
          <cell r="I787" t="str">
            <v>12/10/2007</v>
          </cell>
          <cell r="J787" t="str">
            <v>alexcannata2007@gmail.com</v>
          </cell>
          <cell r="K787" t="str">
            <v>M</v>
          </cell>
          <cell r="L787">
            <v>15</v>
          </cell>
          <cell r="M787" t="str">
            <v>ILCA 4</v>
          </cell>
          <cell r="N787" t="str">
            <v>GDV LNI FORMIA</v>
          </cell>
          <cell r="O787" t="str">
            <v>IV</v>
          </cell>
          <cell r="P787">
            <v>45291</v>
          </cell>
          <cell r="Q787">
            <v>16</v>
          </cell>
          <cell r="R787" t="str">
            <v>Under 17</v>
          </cell>
          <cell r="S787">
            <v>4</v>
          </cell>
          <cell r="T787">
            <v>45303</v>
          </cell>
          <cell r="U787" t="str">
            <v xml:space="preserve"> LNI sezione di Formia</v>
          </cell>
        </row>
        <row r="788">
          <cell r="C788" t="str">
            <v>Pagliaro Davide</v>
          </cell>
          <cell r="D788">
            <v>10697</v>
          </cell>
          <cell r="E788">
            <v>3491</v>
          </cell>
          <cell r="F788">
            <v>1128886</v>
          </cell>
          <cell r="G788" t="str">
            <v>Davide</v>
          </cell>
          <cell r="H788" t="str">
            <v>Pagliaro</v>
          </cell>
          <cell r="I788" t="str">
            <v>31/05/2007</v>
          </cell>
          <cell r="J788" t="str">
            <v>davide.pagliaro2007@gmail.com</v>
          </cell>
          <cell r="K788" t="str">
            <v>M</v>
          </cell>
          <cell r="L788">
            <v>15</v>
          </cell>
          <cell r="M788" t="str">
            <v>ILCA 6</v>
          </cell>
          <cell r="N788" t="str">
            <v>SSD Palermo Sport ARL</v>
          </cell>
          <cell r="P788">
            <v>45291</v>
          </cell>
          <cell r="Q788">
            <v>16</v>
          </cell>
          <cell r="R788" t="str">
            <v>Under 17</v>
          </cell>
          <cell r="S788">
            <v>7</v>
          </cell>
          <cell r="T788">
            <v>45090</v>
          </cell>
          <cell r="U788" t="str">
            <v>SSD Palermo Sport a respons.limitata</v>
          </cell>
        </row>
        <row r="789">
          <cell r="C789" t="str">
            <v>Le Bihan Leon</v>
          </cell>
          <cell r="D789">
            <v>10698</v>
          </cell>
          <cell r="E789">
            <v>3492</v>
          </cell>
          <cell r="F789">
            <v>1208608</v>
          </cell>
          <cell r="G789" t="str">
            <v>Leon</v>
          </cell>
          <cell r="H789" t="str">
            <v>Le Bihan</v>
          </cell>
          <cell r="I789" t="str">
            <v>18/04/2007</v>
          </cell>
          <cell r="J789" t="str">
            <v>vlebihan3@gmail.com</v>
          </cell>
          <cell r="K789" t="str">
            <v>M</v>
          </cell>
          <cell r="L789">
            <v>15</v>
          </cell>
          <cell r="M789" t="str">
            <v>ILCA 6</v>
          </cell>
          <cell r="N789" t="str">
            <v>ASSOC.SPORT. DILETTAN. TOGNAZZI MARINE VILLAGE</v>
          </cell>
          <cell r="O789" t="str">
            <v>IV</v>
          </cell>
          <cell r="P789">
            <v>45291</v>
          </cell>
          <cell r="Q789">
            <v>16</v>
          </cell>
          <cell r="R789" t="str">
            <v>Under 17</v>
          </cell>
          <cell r="S789">
            <v>4</v>
          </cell>
          <cell r="T789">
            <v>45318</v>
          </cell>
          <cell r="U789" t="str">
            <v>Tognazzi Marine Village ASD</v>
          </cell>
        </row>
        <row r="790">
          <cell r="C790" t="str">
            <v>Sciolari Allegra</v>
          </cell>
          <cell r="D790">
            <v>10699</v>
          </cell>
          <cell r="E790">
            <v>3493</v>
          </cell>
          <cell r="F790">
            <v>1210317</v>
          </cell>
          <cell r="G790" t="str">
            <v>Allegra</v>
          </cell>
          <cell r="H790" t="str">
            <v>Sciolari</v>
          </cell>
          <cell r="I790" t="str">
            <v>16/01/2008</v>
          </cell>
          <cell r="J790" t="str">
            <v>antonio_sciolari@hotmail.com</v>
          </cell>
          <cell r="K790" t="str">
            <v>F</v>
          </cell>
          <cell r="L790">
            <v>15</v>
          </cell>
          <cell r="M790" t="str">
            <v>ILCA 4</v>
          </cell>
          <cell r="N790" t="str">
            <v>*** CENTRO SURF BRACCIANO ASD</v>
          </cell>
          <cell r="O790" t="str">
            <v>IV</v>
          </cell>
          <cell r="P790">
            <v>45291</v>
          </cell>
          <cell r="Q790">
            <v>15</v>
          </cell>
          <cell r="R790" t="str">
            <v>Under 16</v>
          </cell>
          <cell r="S790">
            <v>4</v>
          </cell>
          <cell r="T790">
            <v>45309</v>
          </cell>
          <cell r="U790" t="str">
            <v>C S Bracciano Ass Sport Dil</v>
          </cell>
        </row>
        <row r="791">
          <cell r="C791" t="str">
            <v>Burruano Manfredi</v>
          </cell>
          <cell r="D791">
            <v>10700</v>
          </cell>
          <cell r="E791">
            <v>3494</v>
          </cell>
          <cell r="F791">
            <v>1258091</v>
          </cell>
          <cell r="G791" t="str">
            <v>Manfredi</v>
          </cell>
          <cell r="H791" t="str">
            <v>Burruano</v>
          </cell>
          <cell r="I791" t="str">
            <v>25/05/2008</v>
          </cell>
          <cell r="J791" t="str">
            <v>massimo.burruano@gmail.com</v>
          </cell>
          <cell r="K791" t="str">
            <v>M</v>
          </cell>
          <cell r="L791">
            <v>14</v>
          </cell>
          <cell r="M791" t="str">
            <v>ILCA 4</v>
          </cell>
          <cell r="N791" t="str">
            <v>SSD Palermo Sport ARL</v>
          </cell>
          <cell r="P791">
            <v>45291</v>
          </cell>
          <cell r="Q791">
            <v>15</v>
          </cell>
          <cell r="R791" t="str">
            <v>Under 16</v>
          </cell>
          <cell r="S791">
            <v>7</v>
          </cell>
          <cell r="T791">
            <v>45303</v>
          </cell>
          <cell r="U791" t="str">
            <v>SSD Palermo Sport a respons.limitata</v>
          </cell>
        </row>
        <row r="792">
          <cell r="C792" t="str">
            <v>Costantino Mauro</v>
          </cell>
          <cell r="D792">
            <v>10702</v>
          </cell>
          <cell r="E792">
            <v>3496</v>
          </cell>
          <cell r="F792">
            <v>1207803</v>
          </cell>
          <cell r="G792" t="str">
            <v>Mauro</v>
          </cell>
          <cell r="H792" t="str">
            <v>Costantino</v>
          </cell>
          <cell r="I792" t="str">
            <v>21/09/2009</v>
          </cell>
          <cell r="J792" t="str">
            <v>nicosta1968@libero.it</v>
          </cell>
          <cell r="K792" t="str">
            <v>M</v>
          </cell>
          <cell r="L792">
            <v>13</v>
          </cell>
          <cell r="M792" t="str">
            <v>ILCA 4</v>
          </cell>
          <cell r="N792" t="str">
            <v>GULLIVER ASD</v>
          </cell>
          <cell r="O792" t="str">
            <v>VII</v>
          </cell>
          <cell r="P792">
            <v>45291</v>
          </cell>
          <cell r="Q792">
            <v>14</v>
          </cell>
          <cell r="R792" t="str">
            <v>Under 16</v>
          </cell>
          <cell r="S792">
            <v>7</v>
          </cell>
          <cell r="T792">
            <v>45303</v>
          </cell>
          <cell r="U792" t="str">
            <v>Gulliver Ass Sportiva Dilettantist</v>
          </cell>
        </row>
        <row r="793">
          <cell r="C793" t="str">
            <v>Spagnoli Federico</v>
          </cell>
          <cell r="D793">
            <v>10703</v>
          </cell>
          <cell r="E793">
            <v>3497</v>
          </cell>
          <cell r="F793">
            <v>1024423</v>
          </cell>
          <cell r="G793" t="str">
            <v>Federico</v>
          </cell>
          <cell r="H793" t="str">
            <v>Spagnoli</v>
          </cell>
          <cell r="I793" t="str">
            <v>03/07/2006</v>
          </cell>
          <cell r="J793" t="str">
            <v>federico.spagnoli06@gmail.com</v>
          </cell>
          <cell r="K793" t="str">
            <v>M</v>
          </cell>
          <cell r="L793">
            <v>16</v>
          </cell>
          <cell r="M793" t="str">
            <v>ILCA 6</v>
          </cell>
          <cell r="N793" t="str">
            <v>CLUB VELA PORTOCIVITANOVA ASSOCIAZIONE DILETTANTISTICA</v>
          </cell>
          <cell r="O793" t="str">
            <v>X</v>
          </cell>
          <cell r="P793">
            <v>45291</v>
          </cell>
          <cell r="Q793">
            <v>17</v>
          </cell>
          <cell r="R793" t="str">
            <v>Under 18</v>
          </cell>
          <cell r="S793">
            <v>10</v>
          </cell>
          <cell r="T793">
            <v>45310</v>
          </cell>
          <cell r="U793" t="str">
            <v>C.V.Portocivitanova Ass Dilet</v>
          </cell>
        </row>
        <row r="794">
          <cell r="C794" t="str">
            <v>Pansieri Flavia</v>
          </cell>
          <cell r="D794">
            <v>10706</v>
          </cell>
          <cell r="E794">
            <v>3500</v>
          </cell>
          <cell r="F794">
            <v>1399415</v>
          </cell>
          <cell r="G794" t="str">
            <v>Flavia</v>
          </cell>
          <cell r="H794" t="str">
            <v>Pansieri</v>
          </cell>
          <cell r="I794" t="str">
            <v>27/11/2007</v>
          </cell>
          <cell r="J794" t="str">
            <v>admfp.arch@gmail.com</v>
          </cell>
          <cell r="K794" t="str">
            <v>F</v>
          </cell>
          <cell r="L794">
            <v>15</v>
          </cell>
          <cell r="M794" t="str">
            <v>ILCA 6</v>
          </cell>
          <cell r="N794" t="str">
            <v>CLUB NAUTICO CAPODIMONTE ASD</v>
          </cell>
          <cell r="O794" t="str">
            <v>IV</v>
          </cell>
          <cell r="P794">
            <v>45291</v>
          </cell>
          <cell r="Q794">
            <v>16</v>
          </cell>
          <cell r="R794" t="str">
            <v>Under 17</v>
          </cell>
          <cell r="S794">
            <v>4</v>
          </cell>
          <cell r="T794">
            <v>45311</v>
          </cell>
          <cell r="U794" t="str">
            <v>C.N.Capodimonte ASD</v>
          </cell>
        </row>
        <row r="795">
          <cell r="C795" t="str">
            <v>Marrara Mattia</v>
          </cell>
          <cell r="D795">
            <v>10707</v>
          </cell>
          <cell r="E795">
            <v>3501</v>
          </cell>
          <cell r="F795">
            <v>1319013</v>
          </cell>
          <cell r="G795" t="str">
            <v>Mattia</v>
          </cell>
          <cell r="H795" t="str">
            <v>Marrara</v>
          </cell>
          <cell r="I795" t="str">
            <v>12/01/2007</v>
          </cell>
          <cell r="J795" t="str">
            <v>sabrinavita71@gmail.com</v>
          </cell>
          <cell r="K795" t="str">
            <v>M</v>
          </cell>
          <cell r="L795">
            <v>16</v>
          </cell>
          <cell r="M795" t="str">
            <v>ILCA 4</v>
          </cell>
          <cell r="N795" t="str">
            <v>MADE IN MED</v>
          </cell>
          <cell r="O795" t="str">
            <v>VI</v>
          </cell>
          <cell r="P795">
            <v>45291</v>
          </cell>
          <cell r="Q795">
            <v>16</v>
          </cell>
          <cell r="R795" t="str">
            <v>Under 17</v>
          </cell>
          <cell r="S795">
            <v>6</v>
          </cell>
          <cell r="T795">
            <v>45369</v>
          </cell>
          <cell r="U795" t="str">
            <v>Made in Med Community Ass. Sportiiva Dil</v>
          </cell>
        </row>
        <row r="796">
          <cell r="C796" t="str">
            <v>Barsotti Olivia</v>
          </cell>
          <cell r="D796">
            <v>10708</v>
          </cell>
          <cell r="E796">
            <v>3502</v>
          </cell>
          <cell r="F796">
            <v>1328648</v>
          </cell>
          <cell r="G796" t="str">
            <v>Olivia</v>
          </cell>
          <cell r="H796" t="str">
            <v>Barsotti</v>
          </cell>
          <cell r="I796" t="str">
            <v>14/06/2007</v>
          </cell>
          <cell r="J796" t="str">
            <v>oliviabarsotti07@gmail.com</v>
          </cell>
          <cell r="K796" t="str">
            <v>F</v>
          </cell>
          <cell r="L796">
            <v>15</v>
          </cell>
          <cell r="M796" t="str">
            <v>ILCA 4</v>
          </cell>
          <cell r="N796" t="str">
            <v>CIRCOLO NAUTICO LIVORNO ASD</v>
          </cell>
          <cell r="O796" t="str">
            <v>II</v>
          </cell>
          <cell r="P796">
            <v>45291</v>
          </cell>
          <cell r="Q796">
            <v>16</v>
          </cell>
          <cell r="R796" t="str">
            <v>Under 17</v>
          </cell>
          <cell r="S796">
            <v>2</v>
          </cell>
          <cell r="T796">
            <v>45320</v>
          </cell>
          <cell r="U796" t="str">
            <v>Circ Nautico Livorno Ass SportDil</v>
          </cell>
        </row>
        <row r="797">
          <cell r="C797" t="str">
            <v>Figurelli Derek Massimiliano</v>
          </cell>
          <cell r="D797">
            <v>10709</v>
          </cell>
          <cell r="E797">
            <v>3503</v>
          </cell>
          <cell r="F797">
            <v>1200530</v>
          </cell>
          <cell r="G797" t="str">
            <v>Derek Massimiliano</v>
          </cell>
          <cell r="H797" t="str">
            <v>Figurelli</v>
          </cell>
          <cell r="I797" t="str">
            <v>26/09/2009</v>
          </cell>
          <cell r="J797" t="str">
            <v>emiliano.figurelli@gmail.com</v>
          </cell>
          <cell r="K797" t="str">
            <v>M</v>
          </cell>
          <cell r="L797">
            <v>13</v>
          </cell>
          <cell r="M797" t="str">
            <v>ILCA 4</v>
          </cell>
          <cell r="N797" t="str">
            <v>CLUB CANOTTIERI ROGGERO DI LAURIA ASD</v>
          </cell>
          <cell r="O797" t="str">
            <v>VII</v>
          </cell>
          <cell r="P797">
            <v>45291</v>
          </cell>
          <cell r="Q797">
            <v>14</v>
          </cell>
          <cell r="R797" t="str">
            <v>Under 16</v>
          </cell>
          <cell r="S797">
            <v>7</v>
          </cell>
          <cell r="T797">
            <v>45315</v>
          </cell>
          <cell r="U797" t="str">
            <v>ClubCanott. Roggero Lauria Ass Sport Dil</v>
          </cell>
        </row>
        <row r="798">
          <cell r="C798" t="str">
            <v>Bonalana Federico</v>
          </cell>
          <cell r="D798">
            <v>10711</v>
          </cell>
          <cell r="E798">
            <v>3505</v>
          </cell>
          <cell r="F798">
            <v>1076377</v>
          </cell>
          <cell r="G798" t="str">
            <v>Federico</v>
          </cell>
          <cell r="H798" t="str">
            <v>Bonalana</v>
          </cell>
          <cell r="I798" t="str">
            <v>18/09/2007</v>
          </cell>
          <cell r="J798" t="str">
            <v>bonalanafederico@gmail.com</v>
          </cell>
          <cell r="K798" t="str">
            <v>M</v>
          </cell>
          <cell r="L798">
            <v>15</v>
          </cell>
          <cell r="M798" t="str">
            <v>ILCA 6</v>
          </cell>
          <cell r="N798" t="str">
            <v>CIRCOLO VELA TORBOLE SOCIETÀ COOPERATIVA SPORTIVA DILETTANTISTICA</v>
          </cell>
          <cell r="O798" t="str">
            <v>XIV</v>
          </cell>
          <cell r="P798">
            <v>45291</v>
          </cell>
          <cell r="Q798">
            <v>16</v>
          </cell>
          <cell r="R798" t="str">
            <v>Under 17</v>
          </cell>
          <cell r="S798">
            <v>14</v>
          </cell>
          <cell r="T798">
            <v>45344</v>
          </cell>
          <cell r="U798" t="str">
            <v>C.V.Torbole Soc Coop Sport Dilet</v>
          </cell>
        </row>
        <row r="799">
          <cell r="C799" t="str">
            <v>Masi Anna</v>
          </cell>
          <cell r="D799">
            <v>10712</v>
          </cell>
          <cell r="E799">
            <v>3506</v>
          </cell>
          <cell r="F799">
            <v>1265928</v>
          </cell>
          <cell r="G799" t="str">
            <v>Anna</v>
          </cell>
          <cell r="H799" t="str">
            <v>Masi</v>
          </cell>
          <cell r="I799" t="str">
            <v>05/09/2009</v>
          </cell>
          <cell r="J799" t="str">
            <v>benedettabottoni@gmail.com</v>
          </cell>
          <cell r="K799" t="str">
            <v>F</v>
          </cell>
          <cell r="L799">
            <v>13</v>
          </cell>
          <cell r="M799" t="str">
            <v>ILCA 4</v>
          </cell>
          <cell r="N799" t="str">
            <v>CIRCOLO NAUTICO LIVORNO ASD</v>
          </cell>
          <cell r="O799" t="str">
            <v>II</v>
          </cell>
          <cell r="P799">
            <v>45291</v>
          </cell>
          <cell r="Q799">
            <v>14</v>
          </cell>
          <cell r="R799" t="str">
            <v>Under 16</v>
          </cell>
          <cell r="S799">
            <v>2</v>
          </cell>
          <cell r="T799">
            <v>45075</v>
          </cell>
          <cell r="U799" t="str">
            <v>Circ Nautico Livorno Ass SportDil</v>
          </cell>
        </row>
        <row r="800">
          <cell r="C800" t="str">
            <v>Fuligna Maria Chiara</v>
          </cell>
          <cell r="D800">
            <v>10713</v>
          </cell>
          <cell r="E800">
            <v>3507</v>
          </cell>
          <cell r="F800">
            <v>1145442</v>
          </cell>
          <cell r="G800" t="str">
            <v>Maria Chiara</v>
          </cell>
          <cell r="H800" t="str">
            <v>Fuligna</v>
          </cell>
          <cell r="I800" t="str">
            <v>13/03/2008</v>
          </cell>
          <cell r="J800" t="str">
            <v>fulignadanilo@gmail.com</v>
          </cell>
          <cell r="K800" t="str">
            <v>F</v>
          </cell>
          <cell r="L800">
            <v>14</v>
          </cell>
          <cell r="M800" t="str">
            <v>ILCA 4</v>
          </cell>
          <cell r="N800" t="str">
            <v>CLUB NAUTICO SENIGALLIA ASD</v>
          </cell>
          <cell r="O800" t="str">
            <v>X</v>
          </cell>
          <cell r="P800">
            <v>45291</v>
          </cell>
          <cell r="Q800">
            <v>15</v>
          </cell>
          <cell r="R800" t="str">
            <v>Under 16</v>
          </cell>
          <cell r="S800">
            <v>10</v>
          </cell>
          <cell r="T800">
            <v>45323</v>
          </cell>
          <cell r="U800" t="str">
            <v>C.V.Portocivitanova Ass Dilet</v>
          </cell>
        </row>
        <row r="801">
          <cell r="C801" t="str">
            <v>Straforini Edoardo</v>
          </cell>
          <cell r="D801">
            <v>10714</v>
          </cell>
          <cell r="E801">
            <v>3508</v>
          </cell>
          <cell r="F801">
            <v>1140191</v>
          </cell>
          <cell r="G801" t="str">
            <v>Edoardo</v>
          </cell>
          <cell r="H801" t="str">
            <v>Straforini</v>
          </cell>
          <cell r="I801">
            <v>39610</v>
          </cell>
          <cell r="J801" t="str">
            <v>edo.straforini@gmail.com</v>
          </cell>
          <cell r="K801" t="str">
            <v>M</v>
          </cell>
          <cell r="L801">
            <v>15</v>
          </cell>
          <cell r="M801" t="str">
            <v>ILCA 4</v>
          </cell>
          <cell r="N801" t="str">
            <v>ALTRO/OTHER</v>
          </cell>
          <cell r="P801">
            <v>45291</v>
          </cell>
          <cell r="Q801">
            <v>15</v>
          </cell>
          <cell r="R801" t="str">
            <v>Under 16</v>
          </cell>
          <cell r="S801">
            <v>12</v>
          </cell>
          <cell r="T801">
            <v>0</v>
          </cell>
          <cell r="U801" t="str">
            <v>Circ.Naut.Porto Santa Margherita ASD</v>
          </cell>
        </row>
        <row r="802">
          <cell r="C802" t="str">
            <v>Di Filippo Matteo</v>
          </cell>
          <cell r="D802">
            <v>10717</v>
          </cell>
          <cell r="E802">
            <v>3509</v>
          </cell>
          <cell r="F802">
            <v>1264038</v>
          </cell>
          <cell r="G802" t="str">
            <v>Matteo</v>
          </cell>
          <cell r="H802" t="str">
            <v>Di Filippo</v>
          </cell>
          <cell r="I802" t="str">
            <v>26/10/2007</v>
          </cell>
          <cell r="J802" t="str">
            <v>eddifil@libero.it</v>
          </cell>
          <cell r="K802" t="str">
            <v>M</v>
          </cell>
          <cell r="L802">
            <v>15</v>
          </cell>
          <cell r="M802" t="str">
            <v>ILCA 6</v>
          </cell>
          <cell r="N802" t="str">
            <v>CLUB NAUTICO CAPODIMONTE ASD</v>
          </cell>
          <cell r="O802" t="str">
            <v>IV</v>
          </cell>
          <cell r="P802">
            <v>45291</v>
          </cell>
          <cell r="Q802">
            <v>16</v>
          </cell>
          <cell r="R802" t="str">
            <v>Under 17</v>
          </cell>
          <cell r="S802">
            <v>4</v>
          </cell>
          <cell r="T802">
            <v>45315</v>
          </cell>
          <cell r="U802" t="str">
            <v>C.N.Capodimonte ASD</v>
          </cell>
        </row>
        <row r="803">
          <cell r="C803" t="str">
            <v>Gnan Simone</v>
          </cell>
          <cell r="D803">
            <v>10720</v>
          </cell>
          <cell r="E803">
            <v>3511</v>
          </cell>
          <cell r="F803">
            <v>1259274</v>
          </cell>
          <cell r="G803" t="str">
            <v>Simone</v>
          </cell>
          <cell r="H803" t="str">
            <v>Gnan</v>
          </cell>
          <cell r="I803">
            <v>39690</v>
          </cell>
          <cell r="J803" t="str">
            <v>simone.gnan8@gmail.com</v>
          </cell>
          <cell r="K803" t="str">
            <v>M</v>
          </cell>
          <cell r="L803">
            <v>15</v>
          </cell>
          <cell r="M803" t="str">
            <v>ILCA 4</v>
          </cell>
          <cell r="N803" t="str">
            <v>CIRCOLO NAUTICO PORTO SANTA MARGHERITA ASSOCIAZIONE DILETTANTISTICA</v>
          </cell>
          <cell r="O803" t="str">
            <v>XII</v>
          </cell>
          <cell r="P803">
            <v>45291</v>
          </cell>
          <cell r="Q803">
            <v>15</v>
          </cell>
          <cell r="R803" t="str">
            <v>Under 16</v>
          </cell>
          <cell r="S803">
            <v>12</v>
          </cell>
          <cell r="T803">
            <v>45092</v>
          </cell>
          <cell r="U803" t="str">
            <v>Circ.Naut.Porto Santa Margherita ASD</v>
          </cell>
        </row>
        <row r="804">
          <cell r="C804" t="str">
            <v>Veracini Federico</v>
          </cell>
          <cell r="D804">
            <v>10721</v>
          </cell>
          <cell r="E804">
            <v>3512</v>
          </cell>
          <cell r="F804">
            <v>1380455</v>
          </cell>
          <cell r="G804" t="str">
            <v>Federico</v>
          </cell>
          <cell r="H804" t="str">
            <v>Veracini</v>
          </cell>
          <cell r="I804" t="str">
            <v>19/04/2007</v>
          </cell>
          <cell r="J804" t="str">
            <v>federicoveracini3@gmail.com</v>
          </cell>
          <cell r="K804" t="str">
            <v>M</v>
          </cell>
          <cell r="L804">
            <v>15</v>
          </cell>
          <cell r="M804" t="str">
            <v>ILCA 6</v>
          </cell>
          <cell r="N804" t="str">
            <v>CIRCOLO NAUTICO LIVORNO ASD</v>
          </cell>
          <cell r="O804" t="str">
            <v>II</v>
          </cell>
          <cell r="P804">
            <v>45291</v>
          </cell>
          <cell r="Q804">
            <v>16</v>
          </cell>
          <cell r="R804" t="str">
            <v>Under 17</v>
          </cell>
          <cell r="S804">
            <v>2</v>
          </cell>
          <cell r="T804">
            <v>45258</v>
          </cell>
          <cell r="U804" t="str">
            <v>Circ Nautico Livorno Ass SportDil</v>
          </cell>
        </row>
        <row r="805">
          <cell r="C805" t="str">
            <v>Marcorin Lorenzo</v>
          </cell>
          <cell r="D805">
            <v>10722</v>
          </cell>
          <cell r="E805">
            <v>3513</v>
          </cell>
          <cell r="F805">
            <v>1099944</v>
          </cell>
          <cell r="G805" t="str">
            <v>Lorenzo</v>
          </cell>
          <cell r="H805" t="str">
            <v>Marcorin</v>
          </cell>
          <cell r="I805">
            <v>39744</v>
          </cell>
          <cell r="J805" t="str">
            <v>lorenzo.marcorin@icloud.com</v>
          </cell>
          <cell r="K805" t="str">
            <v>M</v>
          </cell>
          <cell r="L805">
            <v>14</v>
          </cell>
          <cell r="M805" t="str">
            <v>ILCA 6</v>
          </cell>
          <cell r="N805" t="str">
            <v>CIRCOLO NAUTICO PORTO SANTA MARGHERITA ASSOCIAZIONE DILETTANTISTICA</v>
          </cell>
          <cell r="O805" t="str">
            <v>XII</v>
          </cell>
          <cell r="P805">
            <v>45291</v>
          </cell>
          <cell r="Q805">
            <v>15</v>
          </cell>
          <cell r="R805" t="str">
            <v>Under 16</v>
          </cell>
          <cell r="S805">
            <v>12</v>
          </cell>
          <cell r="T805">
            <v>45188</v>
          </cell>
          <cell r="U805" t="str">
            <v>Circ.Naut.Porto Santa Margherita ASD</v>
          </cell>
        </row>
        <row r="806">
          <cell r="C806" t="str">
            <v>Fastame Giorgio</v>
          </cell>
          <cell r="D806">
            <v>10727</v>
          </cell>
          <cell r="E806">
            <v>3516</v>
          </cell>
          <cell r="F806">
            <v>1307081</v>
          </cell>
          <cell r="G806" t="str">
            <v>Giorgio</v>
          </cell>
          <cell r="H806" t="str">
            <v>Fastame</v>
          </cell>
          <cell r="I806" t="str">
            <v>27/02/2007</v>
          </cell>
          <cell r="J806" t="str">
            <v>giorgio.fst@gmail.com</v>
          </cell>
          <cell r="K806" t="str">
            <v>M</v>
          </cell>
          <cell r="L806">
            <v>15</v>
          </cell>
          <cell r="M806" t="str">
            <v>ILCA 4</v>
          </cell>
          <cell r="N806" t="str">
            <v>CIRCOLO NAUTICO LIVORNO ASD</v>
          </cell>
          <cell r="O806" t="str">
            <v>II</v>
          </cell>
          <cell r="P806">
            <v>45291</v>
          </cell>
          <cell r="Q806">
            <v>16</v>
          </cell>
          <cell r="R806" t="str">
            <v>Under 17</v>
          </cell>
          <cell r="S806">
            <v>2</v>
          </cell>
          <cell r="T806">
            <v>45249</v>
          </cell>
          <cell r="U806" t="str">
            <v>Circ Nautico Livorno Ass SportDil</v>
          </cell>
        </row>
        <row r="807">
          <cell r="C807" t="str">
            <v>Demi Niccolò</v>
          </cell>
          <cell r="D807">
            <v>10729</v>
          </cell>
          <cell r="E807">
            <v>3518</v>
          </cell>
          <cell r="F807">
            <v>1139149</v>
          </cell>
          <cell r="G807" t="str">
            <v>Niccolò</v>
          </cell>
          <cell r="H807" t="str">
            <v>Demi</v>
          </cell>
          <cell r="I807" t="str">
            <v>26/09/2007</v>
          </cell>
          <cell r="J807" t="str">
            <v>demniccolo@gmail.com</v>
          </cell>
          <cell r="K807" t="str">
            <v>M</v>
          </cell>
          <cell r="L807">
            <v>15</v>
          </cell>
          <cell r="M807" t="str">
            <v>ILCA 6</v>
          </cell>
          <cell r="N807" t="str">
            <v>CIRCOLO NAUTICO LIVORNO ASD</v>
          </cell>
          <cell r="O807" t="str">
            <v>II</v>
          </cell>
          <cell r="P807">
            <v>45291</v>
          </cell>
          <cell r="Q807">
            <v>16</v>
          </cell>
          <cell r="R807" t="str">
            <v>Under 17</v>
          </cell>
          <cell r="S807">
            <v>2</v>
          </cell>
          <cell r="T807">
            <v>45321</v>
          </cell>
          <cell r="U807" t="str">
            <v>Circ Nautico Livorno Ass SportDil</v>
          </cell>
        </row>
        <row r="808">
          <cell r="C808" t="str">
            <v>Bob Charlotte</v>
          </cell>
          <cell r="D808">
            <v>10730</v>
          </cell>
          <cell r="E808">
            <v>3519</v>
          </cell>
          <cell r="F808">
            <v>1345159</v>
          </cell>
          <cell r="G808" t="str">
            <v>Charlotte</v>
          </cell>
          <cell r="H808" t="str">
            <v>Bob</v>
          </cell>
          <cell r="I808" t="str">
            <v>11/11/2008</v>
          </cell>
          <cell r="J808" t="str">
            <v>charlotteninabob@icloud.com</v>
          </cell>
          <cell r="K808" t="str">
            <v>F</v>
          </cell>
          <cell r="L808">
            <v>14</v>
          </cell>
          <cell r="M808" t="str">
            <v>ILCA 6</v>
          </cell>
          <cell r="N808" t="str">
            <v>GRUPPO DILETTANTISTICO VELA LNI CASTELLAMMARE DI STABIA</v>
          </cell>
          <cell r="O808" t="str">
            <v>V</v>
          </cell>
          <cell r="P808">
            <v>45291</v>
          </cell>
          <cell r="Q808">
            <v>15</v>
          </cell>
          <cell r="R808" t="str">
            <v>Under 16</v>
          </cell>
          <cell r="S808">
            <v>5</v>
          </cell>
          <cell r="T808">
            <v>45352</v>
          </cell>
          <cell r="U808" t="str">
            <v>GDV LNI Castellammare di Stabia</v>
          </cell>
        </row>
        <row r="809">
          <cell r="C809" t="str">
            <v>Mortara Giorgia</v>
          </cell>
          <cell r="D809">
            <v>10736</v>
          </cell>
          <cell r="E809">
            <v>3523</v>
          </cell>
          <cell r="F809">
            <v>1289592</v>
          </cell>
          <cell r="G809" t="str">
            <v>Giorgia</v>
          </cell>
          <cell r="H809" t="str">
            <v>Mortara</v>
          </cell>
          <cell r="I809" t="str">
            <v>29/09/2008</v>
          </cell>
          <cell r="J809" t="str">
            <v>andreamortara@libero.it</v>
          </cell>
          <cell r="K809" t="str">
            <v>F</v>
          </cell>
          <cell r="L809">
            <v>14</v>
          </cell>
          <cell r="M809" t="str">
            <v>ILCA 4</v>
          </cell>
          <cell r="N809" t="str">
            <v>ASD MARVELIA</v>
          </cell>
          <cell r="O809" t="str">
            <v>XV</v>
          </cell>
          <cell r="P809">
            <v>45291</v>
          </cell>
          <cell r="Q809">
            <v>15</v>
          </cell>
          <cell r="R809" t="str">
            <v>Under 16</v>
          </cell>
          <cell r="S809">
            <v>15</v>
          </cell>
          <cell r="T809">
            <v>45308</v>
          </cell>
          <cell r="U809" t="str">
            <v>Marvelia SSD ARL</v>
          </cell>
        </row>
        <row r="810">
          <cell r="C810" t="str">
            <v>Silvestro Matteo</v>
          </cell>
          <cell r="D810">
            <v>10740</v>
          </cell>
          <cell r="E810">
            <v>3527</v>
          </cell>
          <cell r="F810">
            <v>1141856</v>
          </cell>
          <cell r="G810" t="str">
            <v>Matteo</v>
          </cell>
          <cell r="H810" t="str">
            <v>Silvestro</v>
          </cell>
          <cell r="I810" t="str">
            <v>13/09/2008</v>
          </cell>
          <cell r="J810" t="str">
            <v>matteo.silvestro2008@gmail.com</v>
          </cell>
          <cell r="K810" t="str">
            <v>M</v>
          </cell>
          <cell r="L810">
            <v>14</v>
          </cell>
          <cell r="M810" t="str">
            <v>ILCA 4</v>
          </cell>
          <cell r="N810" t="str">
            <v>CIRCOLO DELLA VELA DI ROMA - ASD</v>
          </cell>
          <cell r="O810" t="str">
            <v>IV</v>
          </cell>
          <cell r="P810">
            <v>45291</v>
          </cell>
          <cell r="Q810">
            <v>15</v>
          </cell>
          <cell r="R810" t="str">
            <v>Under 16</v>
          </cell>
          <cell r="S810">
            <v>4</v>
          </cell>
          <cell r="T810">
            <v>45196</v>
          </cell>
          <cell r="U810" t="str">
            <v xml:space="preserve">CdV Roma </v>
          </cell>
        </row>
        <row r="811">
          <cell r="C811" t="str">
            <v>Silvestro Pietro</v>
          </cell>
          <cell r="D811">
            <v>10741</v>
          </cell>
          <cell r="E811">
            <v>3528</v>
          </cell>
          <cell r="F811">
            <v>1141857</v>
          </cell>
          <cell r="G811" t="str">
            <v>Pietro</v>
          </cell>
          <cell r="H811" t="str">
            <v>Silvestro</v>
          </cell>
          <cell r="I811" t="str">
            <v>13/09/2008</v>
          </cell>
          <cell r="J811" t="str">
            <v>pietro.silvestro310800@gmail.com</v>
          </cell>
          <cell r="K811" t="str">
            <v>M</v>
          </cell>
          <cell r="L811">
            <v>14</v>
          </cell>
          <cell r="M811" t="str">
            <v>ILCA 4</v>
          </cell>
          <cell r="N811" t="str">
            <v>CIRCOLO DELLA VELA DI ROMA - ASD</v>
          </cell>
          <cell r="O811" t="str">
            <v>IV</v>
          </cell>
          <cell r="P811">
            <v>45291</v>
          </cell>
          <cell r="Q811">
            <v>15</v>
          </cell>
          <cell r="R811" t="str">
            <v>Under 16</v>
          </cell>
          <cell r="S811">
            <v>4</v>
          </cell>
          <cell r="T811">
            <v>45196</v>
          </cell>
          <cell r="U811" t="str">
            <v xml:space="preserve">CdV Roma </v>
          </cell>
        </row>
        <row r="812">
          <cell r="C812" t="str">
            <v>Ruoni Leonardo</v>
          </cell>
          <cell r="D812">
            <v>10745</v>
          </cell>
          <cell r="E812">
            <v>3531</v>
          </cell>
          <cell r="F812">
            <v>1138837</v>
          </cell>
          <cell r="G812" t="str">
            <v>Leonardo</v>
          </cell>
          <cell r="H812" t="str">
            <v>Ruoni</v>
          </cell>
          <cell r="I812" t="str">
            <v>03/05/2008</v>
          </cell>
          <cell r="J812" t="str">
            <v>leoruoni@gmail.com</v>
          </cell>
          <cell r="K812" t="str">
            <v>M</v>
          </cell>
          <cell r="L812">
            <v>14</v>
          </cell>
          <cell r="M812" t="str">
            <v>ILCA 4</v>
          </cell>
          <cell r="N812" t="str">
            <v>YACHT CLUB CANNIGIONE ASD</v>
          </cell>
          <cell r="O812" t="str">
            <v>III</v>
          </cell>
          <cell r="P812">
            <v>45291</v>
          </cell>
          <cell r="Q812">
            <v>15</v>
          </cell>
          <cell r="R812" t="str">
            <v>Under 16</v>
          </cell>
          <cell r="S812">
            <v>3</v>
          </cell>
          <cell r="T812">
            <v>0</v>
          </cell>
          <cell r="U812" t="str">
            <v>Yacht Club Cannigione AssocSportivaDilet</v>
          </cell>
        </row>
        <row r="813">
          <cell r="C813" t="str">
            <v>Casalino Andrea</v>
          </cell>
          <cell r="D813">
            <v>10753</v>
          </cell>
          <cell r="E813">
            <v>3533</v>
          </cell>
          <cell r="F813">
            <v>1134074</v>
          </cell>
          <cell r="G813" t="str">
            <v>Andrea</v>
          </cell>
          <cell r="H813" t="str">
            <v>Casalino</v>
          </cell>
          <cell r="I813" t="str">
            <v>13/03/2009</v>
          </cell>
          <cell r="J813" t="str">
            <v>patriziacascella@libero.it</v>
          </cell>
          <cell r="K813" t="str">
            <v>M</v>
          </cell>
          <cell r="L813">
            <v>13</v>
          </cell>
          <cell r="M813" t="str">
            <v>ILCA 4</v>
          </cell>
          <cell r="N813" t="str">
            <v>CIRCOLO VELICO AZIMUTH ASD</v>
          </cell>
          <cell r="O813" t="str">
            <v>VIII</v>
          </cell>
          <cell r="P813">
            <v>45291</v>
          </cell>
          <cell r="Q813">
            <v>14</v>
          </cell>
          <cell r="R813" t="str">
            <v>Under 16</v>
          </cell>
          <cell r="S813">
            <v>8</v>
          </cell>
          <cell r="T813">
            <v>45306</v>
          </cell>
          <cell r="U813" t="str">
            <v>Circolo Velico Azimuth ASD</v>
          </cell>
        </row>
        <row r="814">
          <cell r="C814" t="str">
            <v>Ciancaglini Orso Maria</v>
          </cell>
          <cell r="D814">
            <v>10755</v>
          </cell>
          <cell r="E814">
            <v>3535</v>
          </cell>
          <cell r="F814">
            <v>1267622</v>
          </cell>
          <cell r="G814" t="str">
            <v>Orso Maria</v>
          </cell>
          <cell r="H814" t="str">
            <v>Ciancaglini</v>
          </cell>
          <cell r="I814" t="str">
            <v>02/04/2007</v>
          </cell>
          <cell r="J814" t="str">
            <v>orsomaria2007@gmail.com</v>
          </cell>
          <cell r="K814" t="str">
            <v>M</v>
          </cell>
          <cell r="L814">
            <v>15</v>
          </cell>
          <cell r="M814" t="str">
            <v>ILCA 4</v>
          </cell>
          <cell r="N814" t="str">
            <v>ALTRO/OTHER</v>
          </cell>
          <cell r="P814">
            <v>45291</v>
          </cell>
          <cell r="Q814">
            <v>16</v>
          </cell>
          <cell r="R814" t="str">
            <v>Under 17</v>
          </cell>
          <cell r="S814">
            <v>2</v>
          </cell>
          <cell r="T814">
            <v>45305</v>
          </cell>
          <cell r="U814" t="str">
            <v>Centro Velico Piombinese ASD</v>
          </cell>
        </row>
        <row r="815">
          <cell r="C815" t="str">
            <v>Cruciani Benedetta</v>
          </cell>
          <cell r="D815">
            <v>10756</v>
          </cell>
          <cell r="E815">
            <v>3536</v>
          </cell>
          <cell r="F815">
            <v>1264377</v>
          </cell>
          <cell r="G815" t="str">
            <v>Benedetta</v>
          </cell>
          <cell r="H815" t="str">
            <v>Cruciani</v>
          </cell>
          <cell r="I815" t="str">
            <v>23/05/2008</v>
          </cell>
          <cell r="J815" t="str">
            <v>leomag74@libero.it</v>
          </cell>
          <cell r="K815" t="str">
            <v>F</v>
          </cell>
          <cell r="L815">
            <v>14</v>
          </cell>
          <cell r="M815" t="str">
            <v>ILCA 4</v>
          </cell>
          <cell r="N815" t="str">
            <v>CLUB VELA PORTOCIVITANOVA ASSOCIAZIONE DILETTANTISTICA</v>
          </cell>
          <cell r="O815" t="str">
            <v>X</v>
          </cell>
          <cell r="P815">
            <v>45291</v>
          </cell>
          <cell r="Q815">
            <v>15</v>
          </cell>
          <cell r="R815" t="str">
            <v>Under 16</v>
          </cell>
          <cell r="S815">
            <v>10</v>
          </cell>
          <cell r="T815">
            <v>45303</v>
          </cell>
          <cell r="U815" t="str">
            <v>C.V.Portocivitanova Ass Dilet</v>
          </cell>
        </row>
        <row r="816">
          <cell r="C816" t="str">
            <v>Mairo Giovanni</v>
          </cell>
          <cell r="D816">
            <v>10763</v>
          </cell>
          <cell r="E816">
            <v>3538</v>
          </cell>
          <cell r="F816">
            <v>1264833</v>
          </cell>
          <cell r="G816" t="str">
            <v>Giovanni</v>
          </cell>
          <cell r="H816" t="str">
            <v>Mairo</v>
          </cell>
          <cell r="I816" t="str">
            <v>13/08/2008</v>
          </cell>
          <cell r="J816" t="str">
            <v>giomairo08@icloud.com</v>
          </cell>
          <cell r="K816" t="str">
            <v>M</v>
          </cell>
          <cell r="L816">
            <v>14</v>
          </cell>
          <cell r="M816" t="str">
            <v>ILCA 4</v>
          </cell>
          <cell r="N816" t="str">
            <v>ALTRO/OTHER</v>
          </cell>
          <cell r="P816">
            <v>45291</v>
          </cell>
          <cell r="Q816">
            <v>15</v>
          </cell>
          <cell r="R816" t="str">
            <v>Under 16</v>
          </cell>
          <cell r="S816">
            <v>8</v>
          </cell>
          <cell r="T816">
            <v>45323</v>
          </cell>
          <cell r="U816" t="str">
            <v>Circolo Velico Azimuth ASD</v>
          </cell>
        </row>
        <row r="817">
          <cell r="C817" t="str">
            <v>Ceriello Lorenzo</v>
          </cell>
          <cell r="D817">
            <v>10774</v>
          </cell>
          <cell r="E817">
            <v>3545</v>
          </cell>
          <cell r="F817">
            <v>1065714</v>
          </cell>
          <cell r="G817" t="str">
            <v>Lorenzo</v>
          </cell>
          <cell r="H817" t="str">
            <v>Ceriello</v>
          </cell>
          <cell r="I817" t="str">
            <v>25/07/2007</v>
          </cell>
          <cell r="J817" t="str">
            <v>gretascotto.omg@gmail.com</v>
          </cell>
          <cell r="K817" t="str">
            <v>M</v>
          </cell>
          <cell r="L817">
            <v>15</v>
          </cell>
          <cell r="M817" t="str">
            <v>ILCA 4</v>
          </cell>
          <cell r="N817" t="str">
            <v>*** CIRCOLO NAUTICO MONTE DI PROCIDA ASD</v>
          </cell>
          <cell r="O817" t="str">
            <v>V</v>
          </cell>
          <cell r="P817">
            <v>45291</v>
          </cell>
          <cell r="Q817">
            <v>16</v>
          </cell>
          <cell r="R817" t="str">
            <v>Under 17</v>
          </cell>
          <cell r="S817">
            <v>5</v>
          </cell>
          <cell r="T817">
            <v>45296</v>
          </cell>
          <cell r="U817" t="str">
            <v>CN Monte Procida Ass Sport Dil</v>
          </cell>
        </row>
        <row r="818">
          <cell r="C818" t="str">
            <v>Di Lascio Matteo</v>
          </cell>
          <cell r="D818">
            <v>10776</v>
          </cell>
          <cell r="E818">
            <v>3547</v>
          </cell>
          <cell r="F818">
            <v>1209542</v>
          </cell>
          <cell r="G818" t="str">
            <v>Matteo</v>
          </cell>
          <cell r="H818" t="str">
            <v>Di Lascio</v>
          </cell>
          <cell r="I818" t="str">
            <v>11/09/2006</v>
          </cell>
          <cell r="J818" t="str">
            <v>brunodilascio@gmail.com</v>
          </cell>
          <cell r="K818" t="str">
            <v>M</v>
          </cell>
          <cell r="L818">
            <v>16</v>
          </cell>
          <cell r="M818" t="str">
            <v>ILCA 6</v>
          </cell>
          <cell r="N818" t="str">
            <v>GRUPPO DILETTANTISTICO VELA LNI OSTIA</v>
          </cell>
          <cell r="O818" t="str">
            <v>IV</v>
          </cell>
          <cell r="P818">
            <v>45291</v>
          </cell>
          <cell r="Q818">
            <v>17</v>
          </cell>
          <cell r="R818" t="str">
            <v>Under 18</v>
          </cell>
          <cell r="S818">
            <v>4</v>
          </cell>
          <cell r="T818">
            <v>45316</v>
          </cell>
          <cell r="U818" t="str">
            <v>GDV LNI Ostia</v>
          </cell>
        </row>
        <row r="819">
          <cell r="C819" t="str">
            <v>Canti Emanuele</v>
          </cell>
          <cell r="D819">
            <v>10782</v>
          </cell>
          <cell r="E819">
            <v>3551</v>
          </cell>
          <cell r="F819">
            <v>1450637</v>
          </cell>
          <cell r="G819" t="str">
            <v>Emanuele</v>
          </cell>
          <cell r="H819" t="str">
            <v>Canti</v>
          </cell>
          <cell r="I819">
            <v>38013</v>
          </cell>
          <cell r="J819" t="str">
            <v>papemacanti@gmail.com</v>
          </cell>
          <cell r="K819" t="str">
            <v>M</v>
          </cell>
          <cell r="L819">
            <v>19</v>
          </cell>
          <cell r="M819" t="str">
            <v>ILCA 7</v>
          </cell>
          <cell r="N819" t="str">
            <v>YACHT CLUB RIMINI</v>
          </cell>
          <cell r="O819" t="str">
            <v>XI</v>
          </cell>
          <cell r="P819">
            <v>45291</v>
          </cell>
          <cell r="Q819">
            <v>19</v>
          </cell>
          <cell r="R819" t="str">
            <v>Under 21</v>
          </cell>
          <cell r="S819">
            <v>11</v>
          </cell>
          <cell r="T819">
            <v>0</v>
          </cell>
          <cell r="U819" t="str">
            <v>Yacht Club Rimini ASD</v>
          </cell>
        </row>
        <row r="820">
          <cell r="C820" t="str">
            <v>Marasco Vincenzo</v>
          </cell>
          <cell r="D820">
            <v>10786</v>
          </cell>
          <cell r="E820">
            <v>3552</v>
          </cell>
          <cell r="F820">
            <v>996569</v>
          </cell>
          <cell r="G820" t="str">
            <v>Vincenzo</v>
          </cell>
          <cell r="H820" t="str">
            <v>Marasco</v>
          </cell>
          <cell r="I820" t="str">
            <v>01/12/1967</v>
          </cell>
          <cell r="J820" t="str">
            <v>marascovincenzo1@gmail.com</v>
          </cell>
          <cell r="K820" t="str">
            <v>M</v>
          </cell>
          <cell r="L820">
            <v>55</v>
          </cell>
          <cell r="M820" t="str">
            <v>ILCA 6</v>
          </cell>
          <cell r="N820" t="str">
            <v>CIRCOLO VELICO AZIMUTH ASD</v>
          </cell>
          <cell r="O820" t="str">
            <v>VIII</v>
          </cell>
          <cell r="P820">
            <v>45291</v>
          </cell>
          <cell r="Q820">
            <v>56</v>
          </cell>
          <cell r="R820" t="str">
            <v>Gran Master</v>
          </cell>
          <cell r="S820">
            <v>8</v>
          </cell>
          <cell r="T820">
            <v>45309</v>
          </cell>
          <cell r="U820" t="str">
            <v>Circolo Velico Azimuth ASD</v>
          </cell>
        </row>
        <row r="821">
          <cell r="C821" t="str">
            <v>Basso Riccardo</v>
          </cell>
          <cell r="D821">
            <v>10788</v>
          </cell>
          <cell r="E821">
            <v>3554</v>
          </cell>
          <cell r="F821">
            <v>1337263</v>
          </cell>
          <cell r="G821" t="str">
            <v>Riccardo</v>
          </cell>
          <cell r="H821" t="str">
            <v>Basso</v>
          </cell>
          <cell r="I821">
            <v>38129</v>
          </cell>
          <cell r="J821" t="str">
            <v>riccardobassomb@gmail.com</v>
          </cell>
          <cell r="K821" t="str">
            <v>M</v>
          </cell>
          <cell r="L821">
            <v>19</v>
          </cell>
          <cell r="M821" t="str">
            <v>ILCA 6</v>
          </cell>
          <cell r="N821" t="str">
            <v>CIRCOLO NAUTICO PORTO SANTA MARGHERITA ASSOCIAZIONE DILETTANTISTICA</v>
          </cell>
          <cell r="O821" t="str">
            <v>XII</v>
          </cell>
          <cell r="P821">
            <v>45291</v>
          </cell>
          <cell r="Q821">
            <v>19</v>
          </cell>
          <cell r="R821" t="str">
            <v>Under 21</v>
          </cell>
          <cell r="S821">
            <v>12</v>
          </cell>
          <cell r="T821">
            <v>45335</v>
          </cell>
          <cell r="U821" t="str">
            <v>Circ.Naut.Porto Santa Margherita ASD</v>
          </cell>
        </row>
        <row r="822">
          <cell r="C822" t="str">
            <v>Corsini Lucia</v>
          </cell>
          <cell r="D822">
            <v>10791</v>
          </cell>
          <cell r="E822">
            <v>3556</v>
          </cell>
          <cell r="F822">
            <v>1441913</v>
          </cell>
          <cell r="G822" t="str">
            <v>Lucia</v>
          </cell>
          <cell r="H822" t="str">
            <v>Corsini</v>
          </cell>
          <cell r="I822">
            <v>38042</v>
          </cell>
          <cell r="J822" t="str">
            <v>a.corsini2@gmail.com</v>
          </cell>
          <cell r="K822" t="str">
            <v>F</v>
          </cell>
          <cell r="L822">
            <v>19</v>
          </cell>
          <cell r="M822" t="str">
            <v>ILCA 4</v>
          </cell>
          <cell r="N822" t="str">
            <v>CIRCOLO VELICO TIVANO ASD</v>
          </cell>
          <cell r="O822" t="str">
            <v>XV</v>
          </cell>
          <cell r="P822">
            <v>45291</v>
          </cell>
          <cell r="Q822">
            <v>19</v>
          </cell>
          <cell r="R822" t="str">
            <v>Under 21</v>
          </cell>
          <cell r="S822">
            <v>15</v>
          </cell>
          <cell r="T822">
            <v>45329</v>
          </cell>
          <cell r="U822" t="str">
            <v>Circolo VelicoTivano AssSportDil</v>
          </cell>
        </row>
        <row r="823">
          <cell r="C823" t="str">
            <v>Bodini Gabriel</v>
          </cell>
          <cell r="D823">
            <v>10792</v>
          </cell>
          <cell r="E823">
            <v>3557</v>
          </cell>
          <cell r="F823">
            <v>1134918</v>
          </cell>
          <cell r="G823" t="str">
            <v>Gabriel</v>
          </cell>
          <cell r="H823" t="str">
            <v>Bodini</v>
          </cell>
          <cell r="I823" t="str">
            <v>30/05/2008</v>
          </cell>
          <cell r="J823" t="str">
            <v>bodygabry08@gmail.com</v>
          </cell>
          <cell r="K823" t="str">
            <v>M</v>
          </cell>
          <cell r="L823">
            <v>14</v>
          </cell>
          <cell r="M823" t="str">
            <v>ILCA 6</v>
          </cell>
          <cell r="N823" t="str">
            <v>TRIESTINA DELLA VELA ASD</v>
          </cell>
          <cell r="O823" t="str">
            <v>XIII</v>
          </cell>
          <cell r="P823">
            <v>45291</v>
          </cell>
          <cell r="Q823">
            <v>15</v>
          </cell>
          <cell r="R823" t="str">
            <v>Under 16</v>
          </cell>
          <cell r="S823">
            <v>13</v>
          </cell>
          <cell r="T823">
            <v>45363</v>
          </cell>
          <cell r="U823" t="str">
            <v>Soc.Triestina Vela Ass Sport Dil</v>
          </cell>
        </row>
        <row r="824">
          <cell r="C824" t="str">
            <v>Manuelli Matteo</v>
          </cell>
          <cell r="D824">
            <v>10797</v>
          </cell>
          <cell r="E824">
            <v>3559</v>
          </cell>
          <cell r="F824">
            <v>1035553</v>
          </cell>
          <cell r="G824" t="str">
            <v>Matteo</v>
          </cell>
          <cell r="H824" t="str">
            <v>Manuelli</v>
          </cell>
          <cell r="I824" t="str">
            <v>09/01/2006</v>
          </cell>
          <cell r="J824" t="str">
            <v>matte.manuelli@gmail.com</v>
          </cell>
          <cell r="K824" t="str">
            <v>M</v>
          </cell>
          <cell r="L824">
            <v>17</v>
          </cell>
          <cell r="M824" t="str">
            <v>ILCA 6</v>
          </cell>
          <cell r="N824" t="str">
            <v>YACHT CLUB ITALIANO ASD</v>
          </cell>
          <cell r="O824" t="str">
            <v>I</v>
          </cell>
          <cell r="P824">
            <v>45291</v>
          </cell>
          <cell r="Q824">
            <v>17</v>
          </cell>
          <cell r="R824" t="str">
            <v>Under 18</v>
          </cell>
          <cell r="S824">
            <v>1</v>
          </cell>
          <cell r="T824">
            <v>45208</v>
          </cell>
          <cell r="U824" t="str">
            <v>Yacht Club Italiano ASD</v>
          </cell>
        </row>
        <row r="825">
          <cell r="C825" t="str">
            <v>Brunetti Raffaele</v>
          </cell>
          <cell r="D825">
            <v>10800</v>
          </cell>
          <cell r="E825">
            <v>3560</v>
          </cell>
          <cell r="F825">
            <v>1277675</v>
          </cell>
          <cell r="G825" t="str">
            <v>Raffaele</v>
          </cell>
          <cell r="H825" t="str">
            <v>Brunetti</v>
          </cell>
          <cell r="I825" t="str">
            <v>19/09/2007</v>
          </cell>
          <cell r="J825" t="str">
            <v>sara.troli@alice.it</v>
          </cell>
          <cell r="K825" t="str">
            <v>M</v>
          </cell>
          <cell r="L825">
            <v>15</v>
          </cell>
          <cell r="M825" t="str">
            <v>ILCA 4</v>
          </cell>
          <cell r="N825" t="str">
            <v>CIRCOLO NAUTICO SAMBENEDETTESE - ASD</v>
          </cell>
          <cell r="O825" t="str">
            <v>X</v>
          </cell>
          <cell r="P825">
            <v>45291</v>
          </cell>
          <cell r="Q825">
            <v>16</v>
          </cell>
          <cell r="R825" t="str">
            <v>Under 17</v>
          </cell>
          <cell r="S825">
            <v>10</v>
          </cell>
          <cell r="T825">
            <v>45344</v>
          </cell>
          <cell r="U825" t="str">
            <v>Circolo Nautico Sambenedettese</v>
          </cell>
        </row>
        <row r="826">
          <cell r="C826" t="str">
            <v>Lancioni Nicola</v>
          </cell>
          <cell r="D826">
            <v>10805</v>
          </cell>
          <cell r="E826">
            <v>3562</v>
          </cell>
          <cell r="F826">
            <v>1200755</v>
          </cell>
          <cell r="G826" t="str">
            <v>Nicola</v>
          </cell>
          <cell r="H826" t="str">
            <v>Lancioni</v>
          </cell>
          <cell r="I826">
            <v>39738</v>
          </cell>
          <cell r="J826" t="str">
            <v>fedy75@inwind.it</v>
          </cell>
          <cell r="K826" t="str">
            <v>M</v>
          </cell>
          <cell r="L826">
            <v>15</v>
          </cell>
          <cell r="M826" t="str">
            <v>ILCA 4</v>
          </cell>
          <cell r="N826" t="str">
            <v>ALTRO/OTHER</v>
          </cell>
          <cell r="P826">
            <v>45291</v>
          </cell>
          <cell r="Q826">
            <v>15</v>
          </cell>
          <cell r="R826" t="str">
            <v>Under 16</v>
          </cell>
          <cell r="S826">
            <v>10</v>
          </cell>
          <cell r="T826">
            <v>0</v>
          </cell>
          <cell r="U826" t="str">
            <v>Ass. Velica Senigallia ASD</v>
          </cell>
        </row>
        <row r="827">
          <cell r="C827" t="str">
            <v>Maistri Niccolò</v>
          </cell>
          <cell r="D827">
            <v>10806</v>
          </cell>
          <cell r="E827">
            <v>3563</v>
          </cell>
          <cell r="F827">
            <v>1401781</v>
          </cell>
          <cell r="G827" t="str">
            <v>Niccolò</v>
          </cell>
          <cell r="H827" t="str">
            <v>Maistri</v>
          </cell>
          <cell r="I827" t="str">
            <v>30/05/2005</v>
          </cell>
          <cell r="J827" t="str">
            <v>nickomaistri@gmail.com</v>
          </cell>
          <cell r="K827" t="str">
            <v>M</v>
          </cell>
          <cell r="L827">
            <v>17</v>
          </cell>
          <cell r="M827" t="str">
            <v>ILCA 6</v>
          </cell>
          <cell r="N827" t="str">
            <v>YACHT CLUB RIMINI</v>
          </cell>
          <cell r="O827" t="str">
            <v>XI</v>
          </cell>
          <cell r="P827">
            <v>45291</v>
          </cell>
          <cell r="Q827">
            <v>18</v>
          </cell>
          <cell r="R827" t="str">
            <v>Under 19</v>
          </cell>
          <cell r="S827">
            <v>11</v>
          </cell>
          <cell r="T827">
            <v>45338</v>
          </cell>
          <cell r="U827" t="str">
            <v>Yacht Club Rimini ASD</v>
          </cell>
        </row>
        <row r="828">
          <cell r="C828" t="str">
            <v>Di Lorenzo Mattia</v>
          </cell>
          <cell r="D828">
            <v>10817</v>
          </cell>
          <cell r="E828">
            <v>3565</v>
          </cell>
          <cell r="F828">
            <v>1265934</v>
          </cell>
          <cell r="G828" t="str">
            <v>Mattia</v>
          </cell>
          <cell r="H828" t="str">
            <v>Di Lorenzo</v>
          </cell>
          <cell r="I828" t="str">
            <v>10/01/2008</v>
          </cell>
          <cell r="J828" t="str">
            <v>juttamaison@libero.it</v>
          </cell>
          <cell r="K828" t="str">
            <v>M</v>
          </cell>
          <cell r="L828">
            <v>15</v>
          </cell>
          <cell r="M828" t="str">
            <v>ILCA 6</v>
          </cell>
          <cell r="N828" t="str">
            <v>FRAGLIA VELA RIVA ASD</v>
          </cell>
          <cell r="O828" t="str">
            <v>XIV</v>
          </cell>
          <cell r="P828">
            <v>45291</v>
          </cell>
          <cell r="Q828">
            <v>15</v>
          </cell>
          <cell r="R828" t="str">
            <v>Under 16</v>
          </cell>
          <cell r="S828">
            <v>14</v>
          </cell>
          <cell r="T828">
            <v>45307</v>
          </cell>
          <cell r="U828" t="str">
            <v>Fraglia Vela Riva Ass Sport Dil</v>
          </cell>
        </row>
        <row r="829">
          <cell r="C829" t="str">
            <v>Saglietti Lucia</v>
          </cell>
          <cell r="D829">
            <v>10823</v>
          </cell>
          <cell r="E829">
            <v>3569</v>
          </cell>
          <cell r="F829">
            <v>1091839</v>
          </cell>
          <cell r="G829" t="str">
            <v>Lucia</v>
          </cell>
          <cell r="H829" t="str">
            <v>Saglietti</v>
          </cell>
          <cell r="I829" t="str">
            <v>07/03/2007</v>
          </cell>
          <cell r="J829" t="str">
            <v>Betta.bruno@libero.it</v>
          </cell>
          <cell r="K829" t="str">
            <v>F</v>
          </cell>
          <cell r="L829">
            <v>15</v>
          </cell>
          <cell r="M829" t="str">
            <v>ILCA 4</v>
          </cell>
          <cell r="N829" t="str">
            <v>YACHT CLUB ITALIANO ASD</v>
          </cell>
          <cell r="O829" t="str">
            <v>I</v>
          </cell>
          <cell r="P829">
            <v>45291</v>
          </cell>
          <cell r="Q829">
            <v>16</v>
          </cell>
          <cell r="R829" t="str">
            <v>Under 17</v>
          </cell>
          <cell r="S829">
            <v>1</v>
          </cell>
          <cell r="T829">
            <v>45220</v>
          </cell>
          <cell r="U829" t="str">
            <v>Yacht Club Italiano ASD</v>
          </cell>
        </row>
        <row r="830">
          <cell r="C830" t="str">
            <v>Pascali Antonio</v>
          </cell>
          <cell r="D830">
            <v>10824</v>
          </cell>
          <cell r="E830">
            <v>3570</v>
          </cell>
          <cell r="F830">
            <v>1209207</v>
          </cell>
          <cell r="G830" t="str">
            <v>Antonio</v>
          </cell>
          <cell r="H830" t="str">
            <v>Pascali</v>
          </cell>
          <cell r="I830" t="str">
            <v>21/06/2006</v>
          </cell>
          <cell r="J830" t="str">
            <v>antonio.pascali@auroranelsalento.it</v>
          </cell>
          <cell r="K830" t="str">
            <v>M</v>
          </cell>
          <cell r="L830">
            <v>16</v>
          </cell>
          <cell r="M830" t="str">
            <v>ILCA 6</v>
          </cell>
          <cell r="N830" t="str">
            <v>FRAGLIA VELA RIVA ASD</v>
          </cell>
          <cell r="O830" t="str">
            <v>XIV</v>
          </cell>
          <cell r="P830">
            <v>45291</v>
          </cell>
          <cell r="Q830">
            <v>17</v>
          </cell>
          <cell r="R830" t="str">
            <v>Under 18</v>
          </cell>
          <cell r="S830">
            <v>14</v>
          </cell>
          <cell r="T830">
            <v>45292</v>
          </cell>
          <cell r="U830" t="str">
            <v>Fraglia Vela Riva Ass Sport Dil</v>
          </cell>
        </row>
        <row r="831">
          <cell r="C831" t="str">
            <v>Spanu Federico Raffaele</v>
          </cell>
          <cell r="D831">
            <v>10825</v>
          </cell>
          <cell r="E831">
            <v>3571</v>
          </cell>
          <cell r="F831">
            <v>1270611</v>
          </cell>
          <cell r="G831" t="str">
            <v>Federico Raffaele</v>
          </cell>
          <cell r="H831" t="str">
            <v>Spanu</v>
          </cell>
          <cell r="I831" t="str">
            <v>09/04/2007</v>
          </cell>
          <cell r="J831" t="str">
            <v>federicorspanu@gmail.com</v>
          </cell>
          <cell r="K831" t="str">
            <v>M</v>
          </cell>
          <cell r="L831">
            <v>15</v>
          </cell>
          <cell r="M831" t="str">
            <v>ILCA 4</v>
          </cell>
          <cell r="N831" t="str">
            <v>YACHT CLUB ALGHERO ASD</v>
          </cell>
          <cell r="O831" t="str">
            <v>III</v>
          </cell>
          <cell r="P831">
            <v>45291</v>
          </cell>
          <cell r="Q831">
            <v>16</v>
          </cell>
          <cell r="R831" t="str">
            <v>Under 17</v>
          </cell>
          <cell r="S831">
            <v>3</v>
          </cell>
          <cell r="T831">
            <v>45331</v>
          </cell>
          <cell r="U831" t="str">
            <v>Yacht Club Alghero Ass Sport Dil</v>
          </cell>
        </row>
        <row r="832">
          <cell r="C832" t="str">
            <v>Curtolo Leonardo</v>
          </cell>
          <cell r="D832">
            <v>10831</v>
          </cell>
          <cell r="E832">
            <v>3577</v>
          </cell>
          <cell r="F832">
            <v>1136618</v>
          </cell>
          <cell r="G832" t="str">
            <v>Leonardo</v>
          </cell>
          <cell r="H832" t="str">
            <v>Curtolo</v>
          </cell>
          <cell r="I832" t="str">
            <v>23/07/2008</v>
          </cell>
          <cell r="J832" t="str">
            <v>jukurt75@gmail.com</v>
          </cell>
          <cell r="K832" t="str">
            <v>M</v>
          </cell>
          <cell r="L832">
            <v>14</v>
          </cell>
          <cell r="M832" t="str">
            <v>ILCA 4</v>
          </cell>
          <cell r="N832" t="str">
            <v>CIRCOLO NAUTICO ANDORA ASD</v>
          </cell>
          <cell r="O832" t="str">
            <v>I</v>
          </cell>
          <cell r="P832">
            <v>45291</v>
          </cell>
          <cell r="Q832">
            <v>15</v>
          </cell>
          <cell r="R832" t="str">
            <v>Under 16</v>
          </cell>
          <cell r="S832">
            <v>1</v>
          </cell>
          <cell r="T832">
            <v>45240</v>
          </cell>
          <cell r="U832" t="str">
            <v>Circolo Nautico Andora  ASD</v>
          </cell>
        </row>
        <row r="833">
          <cell r="C833" t="str">
            <v>Baran Simone</v>
          </cell>
          <cell r="D833">
            <v>10833</v>
          </cell>
          <cell r="F833">
            <v>1263905</v>
          </cell>
          <cell r="G833" t="str">
            <v>Simone</v>
          </cell>
          <cell r="H833" t="str">
            <v>Baran</v>
          </cell>
          <cell r="I833" t="str">
            <v>04/03/2007</v>
          </cell>
          <cell r="J833" t="str">
            <v>simone.baran07s@gmail.com</v>
          </cell>
          <cell r="K833" t="str">
            <v>M</v>
          </cell>
          <cell r="L833">
            <v>15</v>
          </cell>
          <cell r="M833" t="str">
            <v>ILCA 4</v>
          </cell>
          <cell r="N833" t="str">
            <v>ASD CLUB NAUTICO ARZACHENA</v>
          </cell>
          <cell r="O833" t="str">
            <v>III</v>
          </cell>
          <cell r="P833">
            <v>45291</v>
          </cell>
          <cell r="Q833">
            <v>16</v>
          </cell>
          <cell r="R833" t="str">
            <v>Under 17</v>
          </cell>
          <cell r="S833">
            <v>3</v>
          </cell>
          <cell r="T833">
            <v>45250</v>
          </cell>
          <cell r="U833" t="str">
            <v>Club Nautico Arzachena Ass. Sport Dil.</v>
          </cell>
        </row>
        <row r="834">
          <cell r="C834" t="str">
            <v>Cittadini Federico</v>
          </cell>
          <cell r="D834">
            <v>10834</v>
          </cell>
          <cell r="E834">
            <v>3579</v>
          </cell>
          <cell r="F834">
            <v>1137812</v>
          </cell>
          <cell r="G834" t="str">
            <v>Federico</v>
          </cell>
          <cell r="H834" t="str">
            <v>Cittadini</v>
          </cell>
          <cell r="I834">
            <v>39697</v>
          </cell>
          <cell r="J834" t="str">
            <v>federico.c8369@gmail.com</v>
          </cell>
          <cell r="K834" t="str">
            <v>M</v>
          </cell>
          <cell r="L834">
            <v>14</v>
          </cell>
          <cell r="M834" t="str">
            <v>ILCA 4</v>
          </cell>
          <cell r="N834" t="str">
            <v>CLUB VELA PORTOCIVITANOVA ASSOCIAZIONE DILETTANTISTICA</v>
          </cell>
          <cell r="O834" t="str">
            <v>X</v>
          </cell>
          <cell r="P834">
            <v>45291</v>
          </cell>
          <cell r="Q834">
            <v>15</v>
          </cell>
          <cell r="R834" t="str">
            <v>Under 16</v>
          </cell>
          <cell r="S834">
            <v>10</v>
          </cell>
          <cell r="T834">
            <v>45209</v>
          </cell>
          <cell r="U834" t="str">
            <v>C.V.Portocivitanova Ass Dilet</v>
          </cell>
        </row>
        <row r="835">
          <cell r="C835" t="str">
            <v>Paoletti Nicolò</v>
          </cell>
          <cell r="D835">
            <v>10835</v>
          </cell>
          <cell r="E835">
            <v>3580</v>
          </cell>
          <cell r="F835">
            <v>1136034</v>
          </cell>
          <cell r="G835" t="str">
            <v>Nicolò</v>
          </cell>
          <cell r="H835" t="str">
            <v>Paoletti</v>
          </cell>
          <cell r="I835" t="str">
            <v>06/08/2008</v>
          </cell>
          <cell r="J835" t="str">
            <v>nicolo6808@gmail.com</v>
          </cell>
          <cell r="K835" t="str">
            <v>M</v>
          </cell>
          <cell r="L835">
            <v>14</v>
          </cell>
          <cell r="M835" t="str">
            <v>ILCA 4</v>
          </cell>
          <cell r="N835" t="str">
            <v>CLUB VELA PORTOCIVITANOVA ASSOCIAZIONE DILETTANTISTICA</v>
          </cell>
          <cell r="O835" t="str">
            <v>X</v>
          </cell>
          <cell r="P835">
            <v>45291</v>
          </cell>
          <cell r="Q835">
            <v>15</v>
          </cell>
          <cell r="R835" t="str">
            <v>Under 16</v>
          </cell>
          <cell r="S835">
            <v>10</v>
          </cell>
          <cell r="T835">
            <v>45309</v>
          </cell>
          <cell r="U835" t="str">
            <v>C.V.Portocivitanova Ass Dilet</v>
          </cell>
        </row>
        <row r="836">
          <cell r="C836" t="str">
            <v>Tartarini Edoardo</v>
          </cell>
          <cell r="D836">
            <v>10836</v>
          </cell>
          <cell r="E836">
            <v>3581</v>
          </cell>
          <cell r="F836">
            <v>989815</v>
          </cell>
          <cell r="G836" t="str">
            <v>Edoardo</v>
          </cell>
          <cell r="H836" t="str">
            <v>Tartarini</v>
          </cell>
          <cell r="I836" t="str">
            <v>16/05/2005</v>
          </cell>
          <cell r="J836" t="str">
            <v>edoardo.tartarini05@gmail.com</v>
          </cell>
          <cell r="K836" t="str">
            <v>M</v>
          </cell>
          <cell r="L836">
            <v>17</v>
          </cell>
          <cell r="M836" t="str">
            <v>ILCA 6</v>
          </cell>
          <cell r="N836" t="str">
            <v>VARAZZE CLUB NAUTICO ASD</v>
          </cell>
          <cell r="O836" t="str">
            <v>I</v>
          </cell>
          <cell r="P836">
            <v>45291</v>
          </cell>
          <cell r="Q836">
            <v>18</v>
          </cell>
          <cell r="R836" t="str">
            <v>Under 19</v>
          </cell>
          <cell r="S836">
            <v>1</v>
          </cell>
          <cell r="T836">
            <v>45194</v>
          </cell>
          <cell r="U836" t="str">
            <v>Varazze Club Nautico ASD</v>
          </cell>
        </row>
        <row r="837">
          <cell r="C837" t="str">
            <v>Pasetti Nicola</v>
          </cell>
          <cell r="D837">
            <v>10838</v>
          </cell>
          <cell r="E837">
            <v>3583</v>
          </cell>
          <cell r="F837">
            <v>1271581</v>
          </cell>
          <cell r="G837" t="str">
            <v>Nicola</v>
          </cell>
          <cell r="H837" t="str">
            <v>Pasetti</v>
          </cell>
          <cell r="I837" t="str">
            <v>14/08/2007</v>
          </cell>
          <cell r="J837" t="str">
            <v>pasetti67@gmail.com</v>
          </cell>
          <cell r="K837" t="str">
            <v>M</v>
          </cell>
          <cell r="L837">
            <v>15</v>
          </cell>
          <cell r="M837" t="str">
            <v>ILCA 4</v>
          </cell>
          <cell r="N837" t="str">
            <v>ALTRO/OTHER</v>
          </cell>
          <cell r="P837">
            <v>45291</v>
          </cell>
          <cell r="Q837">
            <v>16</v>
          </cell>
          <cell r="R837" t="str">
            <v>Under 17</v>
          </cell>
          <cell r="S837">
            <v>3</v>
          </cell>
          <cell r="T837">
            <v>45314</v>
          </cell>
          <cell r="U837" t="str">
            <v>Yacht Club Cannigione AssocSportivaDilet</v>
          </cell>
        </row>
        <row r="838">
          <cell r="C838" t="str">
            <v>Pirino Luigi</v>
          </cell>
          <cell r="D838">
            <v>10839</v>
          </cell>
          <cell r="E838">
            <v>3584</v>
          </cell>
          <cell r="F838">
            <v>1089380</v>
          </cell>
          <cell r="G838" t="str">
            <v>Luigi</v>
          </cell>
          <cell r="H838" t="str">
            <v>Pirino</v>
          </cell>
          <cell r="I838" t="str">
            <v>11/01/2008</v>
          </cell>
          <cell r="J838" t="str">
            <v>marrasfederica73@tiscali.it</v>
          </cell>
          <cell r="K838" t="str">
            <v>M</v>
          </cell>
          <cell r="L838">
            <v>15</v>
          </cell>
          <cell r="M838" t="str">
            <v>ILCA 4</v>
          </cell>
          <cell r="N838" t="str">
            <v>ASD CLUB NAUTICO ARZACHENA</v>
          </cell>
          <cell r="O838" t="str">
            <v>III</v>
          </cell>
          <cell r="P838">
            <v>45291</v>
          </cell>
          <cell r="Q838">
            <v>15</v>
          </cell>
          <cell r="R838" t="str">
            <v>Under 16</v>
          </cell>
          <cell r="S838">
            <v>3</v>
          </cell>
          <cell r="T838">
            <v>45100</v>
          </cell>
          <cell r="U838" t="str">
            <v>Club Nautico Arzachena Ass. Sport Dil.</v>
          </cell>
        </row>
        <row r="839">
          <cell r="C839" t="str">
            <v>Randone Fabio</v>
          </cell>
          <cell r="D839">
            <v>10841</v>
          </cell>
          <cell r="E839">
            <v>3586</v>
          </cell>
          <cell r="F839">
            <v>1351948</v>
          </cell>
          <cell r="G839" t="str">
            <v>Fabio</v>
          </cell>
          <cell r="H839" t="str">
            <v>Randone</v>
          </cell>
          <cell r="I839" t="str">
            <v>17/02/2009</v>
          </cell>
          <cell r="J839" t="str">
            <v>randoner@libero.it</v>
          </cell>
          <cell r="K839" t="str">
            <v>M</v>
          </cell>
          <cell r="L839">
            <v>14</v>
          </cell>
          <cell r="M839" t="str">
            <v>ILCA 4</v>
          </cell>
          <cell r="N839" t="str">
            <v>CIRCOLO NAUTICO ANDORA ASD</v>
          </cell>
          <cell r="O839" t="str">
            <v>I</v>
          </cell>
          <cell r="P839">
            <v>45291</v>
          </cell>
          <cell r="Q839">
            <v>14</v>
          </cell>
          <cell r="R839" t="str">
            <v>Under 16</v>
          </cell>
          <cell r="S839">
            <v>1</v>
          </cell>
          <cell r="T839">
            <v>45315</v>
          </cell>
          <cell r="U839" t="str">
            <v>Circolo Nautico Andora  ASD</v>
          </cell>
        </row>
        <row r="840">
          <cell r="C840" t="str">
            <v>Rossetti Alisia</v>
          </cell>
          <cell r="D840">
            <v>10842</v>
          </cell>
          <cell r="E840">
            <v>3587</v>
          </cell>
          <cell r="F840">
            <v>1133570</v>
          </cell>
          <cell r="G840" t="str">
            <v>Alisia</v>
          </cell>
          <cell r="H840" t="str">
            <v>Rossetti</v>
          </cell>
          <cell r="I840" t="str">
            <v>11/12/2006</v>
          </cell>
          <cell r="J840" t="str">
            <v>alisiarossetti@outlook.com</v>
          </cell>
          <cell r="K840" t="str">
            <v>F</v>
          </cell>
          <cell r="L840">
            <v>16</v>
          </cell>
          <cell r="M840" t="str">
            <v>ILCA 4</v>
          </cell>
          <cell r="N840" t="str">
            <v>CLUB VELA PORTOCIVITANOVA ASSOCIAZIONE DILETTANTISTICA</v>
          </cell>
          <cell r="O840" t="str">
            <v>X</v>
          </cell>
          <cell r="P840">
            <v>45291</v>
          </cell>
          <cell r="Q840">
            <v>17</v>
          </cell>
          <cell r="R840" t="str">
            <v>Under 18</v>
          </cell>
          <cell r="S840">
            <v>10</v>
          </cell>
          <cell r="T840">
            <v>45128</v>
          </cell>
          <cell r="U840" t="str">
            <v>C.V.Portocivitanova Ass Dilet</v>
          </cell>
        </row>
        <row r="841">
          <cell r="C841" t="str">
            <v>Vaglini irene</v>
          </cell>
          <cell r="D841">
            <v>10843</v>
          </cell>
          <cell r="E841">
            <v>3588</v>
          </cell>
          <cell r="F841">
            <v>1386746</v>
          </cell>
          <cell r="G841" t="str">
            <v>irene</v>
          </cell>
          <cell r="H841" t="str">
            <v>Vaglini</v>
          </cell>
          <cell r="I841" t="str">
            <v>23/04/2009</v>
          </cell>
          <cell r="J841" t="str">
            <v>vaglini.irene@gmail.com</v>
          </cell>
          <cell r="K841" t="str">
            <v>F</v>
          </cell>
          <cell r="L841">
            <v>13</v>
          </cell>
          <cell r="M841" t="str">
            <v>ILCA 4</v>
          </cell>
          <cell r="N841" t="str">
            <v>CIRCOLO NAUTICO LIVORNO ASD</v>
          </cell>
          <cell r="O841" t="str">
            <v>II</v>
          </cell>
          <cell r="P841">
            <v>45291</v>
          </cell>
          <cell r="Q841">
            <v>14</v>
          </cell>
          <cell r="R841" t="str">
            <v>Under 16</v>
          </cell>
          <cell r="S841">
            <v>2</v>
          </cell>
          <cell r="T841">
            <v>45306</v>
          </cell>
          <cell r="U841" t="str">
            <v>Circ Nautico Livorno Ass SportDil</v>
          </cell>
        </row>
        <row r="842">
          <cell r="C842" t="str">
            <v>Fazzini Francesco</v>
          </cell>
          <cell r="D842">
            <v>10847</v>
          </cell>
          <cell r="E842">
            <v>3591</v>
          </cell>
          <cell r="F842">
            <v>766357</v>
          </cell>
          <cell r="G842" t="str">
            <v>Francesco</v>
          </cell>
          <cell r="H842" t="str">
            <v>Fazzini</v>
          </cell>
          <cell r="I842" t="str">
            <v>22/01/1993</v>
          </cell>
          <cell r="J842" t="str">
            <v>francesco.fazzini@aceaspa.it</v>
          </cell>
          <cell r="K842" t="str">
            <v>M</v>
          </cell>
          <cell r="L842">
            <v>30</v>
          </cell>
          <cell r="M842" t="str">
            <v>ILCA 6</v>
          </cell>
          <cell r="N842" t="str">
            <v>*** CIRCOLO DELLA VELA ANZIO TIRRENA ASD</v>
          </cell>
          <cell r="O842" t="str">
            <v>IV</v>
          </cell>
          <cell r="P842">
            <v>45291</v>
          </cell>
          <cell r="Q842">
            <v>30</v>
          </cell>
          <cell r="R842" t="str">
            <v>Apprendista</v>
          </cell>
          <cell r="S842">
            <v>4</v>
          </cell>
          <cell r="T842">
            <v>45188</v>
          </cell>
          <cell r="U842" t="str">
            <v>C.d.V.Anzio Tirrena Ass Sport Dil</v>
          </cell>
        </row>
        <row r="843">
          <cell r="C843" t="str">
            <v>Canuti Jacopo</v>
          </cell>
          <cell r="D843">
            <v>10850</v>
          </cell>
          <cell r="E843">
            <v>3594</v>
          </cell>
          <cell r="F843">
            <v>1078154</v>
          </cell>
          <cell r="G843" t="str">
            <v>Jacopo</v>
          </cell>
          <cell r="H843" t="str">
            <v>Canuti</v>
          </cell>
          <cell r="I843">
            <v>39474</v>
          </cell>
          <cell r="J843" t="str">
            <v>pierfrancocanuti@gmail.com</v>
          </cell>
          <cell r="K843" t="str">
            <v>M</v>
          </cell>
          <cell r="L843">
            <v>15</v>
          </cell>
          <cell r="M843" t="str">
            <v>ILCA 6</v>
          </cell>
          <cell r="N843" t="str">
            <v>CIRCOLO NAUTICO NUMANA "S. MASSACCESI" ASD</v>
          </cell>
          <cell r="O843" t="str">
            <v>X</v>
          </cell>
          <cell r="P843">
            <v>45291</v>
          </cell>
          <cell r="Q843">
            <v>15</v>
          </cell>
          <cell r="R843" t="str">
            <v>Under 16</v>
          </cell>
          <cell r="S843">
            <v>10</v>
          </cell>
          <cell r="T843">
            <v>45318</v>
          </cell>
          <cell r="U843" t="str">
            <v>C.N.N. 'S.Massaccesi'Ass Sport Dil</v>
          </cell>
        </row>
        <row r="844">
          <cell r="C844" t="str">
            <v>Spinosa Giulia</v>
          </cell>
          <cell r="D844">
            <v>10851</v>
          </cell>
          <cell r="E844">
            <v>3595</v>
          </cell>
          <cell r="F844">
            <v>1088629</v>
          </cell>
          <cell r="G844" t="str">
            <v>Giulia</v>
          </cell>
          <cell r="H844" t="str">
            <v>Spinosa</v>
          </cell>
          <cell r="I844" t="str">
            <v>30/01/2008</v>
          </cell>
          <cell r="J844" t="str">
            <v>claudio.spinosa@libero.it</v>
          </cell>
          <cell r="K844" t="str">
            <v>F</v>
          </cell>
          <cell r="L844">
            <v>15</v>
          </cell>
          <cell r="M844" t="str">
            <v>ILCA 4</v>
          </cell>
          <cell r="N844" t="str">
            <v>GDV LNI FORMIA</v>
          </cell>
          <cell r="O844" t="str">
            <v>IV</v>
          </cell>
          <cell r="P844">
            <v>45291</v>
          </cell>
          <cell r="Q844">
            <v>15</v>
          </cell>
          <cell r="R844" t="str">
            <v>Under 16</v>
          </cell>
          <cell r="S844">
            <v>4</v>
          </cell>
          <cell r="T844">
            <v>45302</v>
          </cell>
          <cell r="U844" t="str">
            <v xml:space="preserve"> LNI sezione di Formia</v>
          </cell>
        </row>
        <row r="845">
          <cell r="C845" t="str">
            <v>D'Arienzo Vincenzo</v>
          </cell>
          <cell r="D845">
            <v>10852</v>
          </cell>
          <cell r="E845">
            <v>3596</v>
          </cell>
          <cell r="F845">
            <v>1095560</v>
          </cell>
          <cell r="G845" t="str">
            <v>Vincenzo</v>
          </cell>
          <cell r="H845" t="str">
            <v>D'Arienzo</v>
          </cell>
          <cell r="I845" t="str">
            <v>06/11/2007</v>
          </cell>
          <cell r="J845" t="str">
            <v>vidar061107@gmail.com</v>
          </cell>
          <cell r="K845" t="str">
            <v>M</v>
          </cell>
          <cell r="L845">
            <v>15</v>
          </cell>
          <cell r="M845" t="str">
            <v>ILCA 4</v>
          </cell>
          <cell r="N845" t="str">
            <v>CIRCOLO CANOTTIERI IRNO ASD</v>
          </cell>
          <cell r="O845" t="str">
            <v>V</v>
          </cell>
          <cell r="P845">
            <v>45291</v>
          </cell>
          <cell r="Q845">
            <v>16</v>
          </cell>
          <cell r="R845" t="str">
            <v>Under 17</v>
          </cell>
          <cell r="S845">
            <v>5</v>
          </cell>
          <cell r="T845">
            <v>0</v>
          </cell>
          <cell r="U845" t="str">
            <v>Circ Canottieri Irno Ass Sport Dil</v>
          </cell>
        </row>
        <row r="846">
          <cell r="C846" t="str">
            <v>Filippa Edoardo</v>
          </cell>
          <cell r="D846">
            <v>10853</v>
          </cell>
          <cell r="E846">
            <v>3597</v>
          </cell>
          <cell r="F846">
            <v>987719</v>
          </cell>
          <cell r="G846" t="str">
            <v>Edoardo</v>
          </cell>
          <cell r="H846" t="str">
            <v>Filippa</v>
          </cell>
          <cell r="I846" t="str">
            <v>27/07/2006</v>
          </cell>
          <cell r="J846" t="str">
            <v>filippa.edoardo@coplux.edu.it</v>
          </cell>
          <cell r="K846" t="str">
            <v>M</v>
          </cell>
          <cell r="L846">
            <v>16</v>
          </cell>
          <cell r="M846" t="str">
            <v>ILCA 4</v>
          </cell>
          <cell r="N846" t="str">
            <v>ALTRO/OTHER</v>
          </cell>
          <cell r="P846">
            <v>45291</v>
          </cell>
          <cell r="Q846">
            <v>17</v>
          </cell>
          <cell r="R846" t="str">
            <v>Under 18</v>
          </cell>
          <cell r="S846">
            <v>1</v>
          </cell>
          <cell r="T846">
            <v>45281</v>
          </cell>
          <cell r="U846" t="str">
            <v>Circolo Nautico Andora  ASD</v>
          </cell>
        </row>
        <row r="847">
          <cell r="C847" t="str">
            <v>De Luca Giuseppina</v>
          </cell>
          <cell r="D847">
            <v>10854</v>
          </cell>
          <cell r="E847">
            <v>3598</v>
          </cell>
          <cell r="F847">
            <v>1096599</v>
          </cell>
          <cell r="G847" t="str">
            <v>Giuseppina</v>
          </cell>
          <cell r="H847" t="str">
            <v>De Luca</v>
          </cell>
          <cell r="I847" t="str">
            <v>21/12/1982</v>
          </cell>
          <cell r="J847" t="str">
            <v>giupsy@virgilio.it</v>
          </cell>
          <cell r="K847" t="str">
            <v>F</v>
          </cell>
          <cell r="L847">
            <v>40</v>
          </cell>
          <cell r="M847" t="str">
            <v>ILCA 6</v>
          </cell>
          <cell r="N847" t="str">
            <v>YACHT CLUB CAPRI ASD</v>
          </cell>
          <cell r="O847" t="str">
            <v>V</v>
          </cell>
          <cell r="P847">
            <v>45291</v>
          </cell>
          <cell r="Q847">
            <v>41</v>
          </cell>
          <cell r="R847" t="str">
            <v>Apprendista</v>
          </cell>
          <cell r="S847">
            <v>5</v>
          </cell>
          <cell r="T847">
            <v>45305</v>
          </cell>
          <cell r="U847" t="str">
            <v>Yacht Club Capri Ass Sport Dil</v>
          </cell>
        </row>
        <row r="848">
          <cell r="C848" t="str">
            <v>Pelella Sergio Salvatore</v>
          </cell>
          <cell r="D848">
            <v>10857</v>
          </cell>
          <cell r="E848">
            <v>3601</v>
          </cell>
          <cell r="F848">
            <v>146671</v>
          </cell>
          <cell r="G848" t="str">
            <v>Sergio Salvatore</v>
          </cell>
          <cell r="H848" t="str">
            <v>Pelella</v>
          </cell>
          <cell r="I848" t="str">
            <v>01/05/1977</v>
          </cell>
          <cell r="J848" t="str">
            <v>sergio.pelella@gmail.com</v>
          </cell>
          <cell r="K848" t="str">
            <v>M</v>
          </cell>
          <cell r="L848">
            <v>45</v>
          </cell>
          <cell r="M848" t="str">
            <v>ILCA 7</v>
          </cell>
          <cell r="N848" t="str">
            <v>CLUB NAUTICO DELLA VELA BORGO MARINARI ASD</v>
          </cell>
          <cell r="O848" t="str">
            <v>V</v>
          </cell>
          <cell r="P848">
            <v>45291</v>
          </cell>
          <cell r="Q848">
            <v>46</v>
          </cell>
          <cell r="R848" t="str">
            <v>Master</v>
          </cell>
          <cell r="S848">
            <v>5</v>
          </cell>
          <cell r="T848">
            <v>45306</v>
          </cell>
          <cell r="U848" t="str">
            <v>Club Nautico Vela Borgo Marinari ASD</v>
          </cell>
        </row>
        <row r="849">
          <cell r="C849" t="str">
            <v>Amicarelli Paolo</v>
          </cell>
          <cell r="D849">
            <v>10858</v>
          </cell>
          <cell r="E849">
            <v>3602</v>
          </cell>
          <cell r="F849">
            <v>506962</v>
          </cell>
          <cell r="G849" t="str">
            <v>Paolo</v>
          </cell>
          <cell r="H849" t="str">
            <v>Amicarelli</v>
          </cell>
          <cell r="I849" t="str">
            <v>14/10/1963</v>
          </cell>
          <cell r="J849" t="str">
            <v>paolo3mare@gmail.com</v>
          </cell>
          <cell r="K849" t="str">
            <v>M</v>
          </cell>
          <cell r="L849">
            <v>59</v>
          </cell>
          <cell r="M849" t="str">
            <v>ILCA 7</v>
          </cell>
          <cell r="N849" t="str">
            <v>NAUTICLUB CASTELFUSANO ASD</v>
          </cell>
          <cell r="O849" t="str">
            <v>IV</v>
          </cell>
          <cell r="P849">
            <v>45291</v>
          </cell>
          <cell r="Q849">
            <v>60</v>
          </cell>
          <cell r="R849" t="str">
            <v>Gran Master</v>
          </cell>
          <cell r="S849">
            <v>4</v>
          </cell>
          <cell r="T849">
            <v>45131</v>
          </cell>
          <cell r="U849" t="str">
            <v>Nauticlub Castelfusano AssSportivaDilett</v>
          </cell>
        </row>
        <row r="850">
          <cell r="C850" t="str">
            <v>Castaldo Anna Paola</v>
          </cell>
          <cell r="D850">
            <v>10860</v>
          </cell>
          <cell r="E850">
            <v>3604</v>
          </cell>
          <cell r="F850">
            <v>1201521</v>
          </cell>
          <cell r="G850" t="str">
            <v>Anna Paola</v>
          </cell>
          <cell r="H850" t="str">
            <v>Castaldo</v>
          </cell>
          <cell r="I850" t="str">
            <v>28/03/2007</v>
          </cell>
          <cell r="J850" t="str">
            <v>castaldoannapaola78@gmail.com</v>
          </cell>
          <cell r="K850" t="str">
            <v>F</v>
          </cell>
          <cell r="L850">
            <v>15</v>
          </cell>
          <cell r="M850" t="str">
            <v>ILCA 4</v>
          </cell>
          <cell r="N850" t="str">
            <v>GRUPPO DILETTANTISTICO VELA LNI NAPOLI</v>
          </cell>
          <cell r="O850" t="str">
            <v>V</v>
          </cell>
          <cell r="P850">
            <v>45291</v>
          </cell>
          <cell r="Q850">
            <v>16</v>
          </cell>
          <cell r="R850" t="str">
            <v>Under 17</v>
          </cell>
          <cell r="S850">
            <v>5</v>
          </cell>
          <cell r="T850">
            <v>45304</v>
          </cell>
          <cell r="U850" t="str">
            <v>GDV LNI Napoli</v>
          </cell>
        </row>
        <row r="851">
          <cell r="C851" t="str">
            <v>Tessitore Giulia</v>
          </cell>
          <cell r="D851">
            <v>10861</v>
          </cell>
          <cell r="E851">
            <v>3605</v>
          </cell>
          <cell r="F851">
            <v>1274974</v>
          </cell>
          <cell r="G851" t="str">
            <v>Giulia</v>
          </cell>
          <cell r="H851" t="str">
            <v>Tessitore</v>
          </cell>
          <cell r="I851" t="str">
            <v>01/11/2009</v>
          </cell>
          <cell r="J851" t="str">
            <v>tssfvn@gmail.com</v>
          </cell>
          <cell r="K851" t="str">
            <v>F</v>
          </cell>
          <cell r="L851">
            <v>13</v>
          </cell>
          <cell r="M851" t="str">
            <v>ILCA 4</v>
          </cell>
          <cell r="N851" t="str">
            <v>GRUPPO DILETTANTISTICO VELA LNI OSTIA</v>
          </cell>
          <cell r="O851" t="str">
            <v>IV</v>
          </cell>
          <cell r="P851">
            <v>45291</v>
          </cell>
          <cell r="Q851">
            <v>14</v>
          </cell>
          <cell r="R851" t="str">
            <v>Under 16</v>
          </cell>
          <cell r="S851">
            <v>4</v>
          </cell>
          <cell r="T851">
            <v>45316</v>
          </cell>
          <cell r="U851" t="str">
            <v>GDV LNI Ostia</v>
          </cell>
        </row>
        <row r="852">
          <cell r="C852" t="str">
            <v>Migliavacca Simone</v>
          </cell>
          <cell r="D852">
            <v>10862</v>
          </cell>
          <cell r="E852">
            <v>3606</v>
          </cell>
          <cell r="F852">
            <v>1321411</v>
          </cell>
          <cell r="G852" t="str">
            <v>Simone</v>
          </cell>
          <cell r="H852" t="str">
            <v>Migliavacca</v>
          </cell>
          <cell r="I852" t="str">
            <v>25/02/2005</v>
          </cell>
          <cell r="J852" t="str">
            <v>1968sep@libero.it</v>
          </cell>
          <cell r="K852" t="str">
            <v>M</v>
          </cell>
          <cell r="L852">
            <v>17</v>
          </cell>
          <cell r="M852" t="str">
            <v>ILCA 6</v>
          </cell>
          <cell r="N852" t="str">
            <v>CIRCOLO NAUTICO LOANO - ASD</v>
          </cell>
          <cell r="O852" t="str">
            <v>I</v>
          </cell>
          <cell r="P852">
            <v>45291</v>
          </cell>
          <cell r="Q852">
            <v>18</v>
          </cell>
          <cell r="R852" t="str">
            <v>Under 19</v>
          </cell>
          <cell r="S852">
            <v>1</v>
          </cell>
          <cell r="T852">
            <v>45342</v>
          </cell>
          <cell r="U852" t="str">
            <v>Circ Naut Loano Ass Sport Dil</v>
          </cell>
        </row>
        <row r="853">
          <cell r="C853" t="str">
            <v>Sparagna Federico Maria</v>
          </cell>
          <cell r="D853">
            <v>10864</v>
          </cell>
          <cell r="E853">
            <v>3607</v>
          </cell>
          <cell r="F853">
            <v>1090001</v>
          </cell>
          <cell r="G853" t="str">
            <v>Federico Maria</v>
          </cell>
          <cell r="H853" t="str">
            <v>Sparagna</v>
          </cell>
          <cell r="I853" t="str">
            <v>03/06/2007</v>
          </cell>
          <cell r="J853" t="str">
            <v>thomass@tiscali.it</v>
          </cell>
          <cell r="K853" t="str">
            <v>M</v>
          </cell>
          <cell r="L853">
            <v>15</v>
          </cell>
          <cell r="M853" t="str">
            <v>ILCA 4</v>
          </cell>
          <cell r="N853" t="str">
            <v>GDV LNI FORMIA</v>
          </cell>
          <cell r="O853" t="str">
            <v>IV</v>
          </cell>
          <cell r="P853">
            <v>45291</v>
          </cell>
          <cell r="Q853">
            <v>16</v>
          </cell>
          <cell r="R853" t="str">
            <v>Under 17</v>
          </cell>
          <cell r="S853">
            <v>4</v>
          </cell>
          <cell r="T853">
            <v>45099</v>
          </cell>
          <cell r="U853" t="str">
            <v xml:space="preserve"> LNI sezione di Formia</v>
          </cell>
        </row>
        <row r="854">
          <cell r="C854" t="str">
            <v>Negri Ilaria</v>
          </cell>
          <cell r="D854">
            <v>10866</v>
          </cell>
          <cell r="E854">
            <v>3609</v>
          </cell>
          <cell r="F854">
            <v>992022</v>
          </cell>
          <cell r="G854" t="str">
            <v>Ilaria</v>
          </cell>
          <cell r="H854" t="str">
            <v>Negri</v>
          </cell>
          <cell r="I854" t="str">
            <v>30/08/2006</v>
          </cell>
          <cell r="J854" t="str">
            <v>ilarianegri06@gmail.com</v>
          </cell>
          <cell r="K854" t="str">
            <v>F</v>
          </cell>
          <cell r="L854">
            <v>16</v>
          </cell>
          <cell r="M854" t="str">
            <v>ILCA 4</v>
          </cell>
          <cell r="N854" t="str">
            <v>CLUB DEL MARE ASD</v>
          </cell>
          <cell r="O854" t="str">
            <v>I</v>
          </cell>
          <cell r="P854">
            <v>45291</v>
          </cell>
          <cell r="Q854">
            <v>17</v>
          </cell>
          <cell r="R854" t="str">
            <v>Under 18</v>
          </cell>
          <cell r="S854">
            <v>1</v>
          </cell>
          <cell r="T854">
            <v>45353</v>
          </cell>
          <cell r="U854" t="str">
            <v>Club del Mare Ass Sport Dil</v>
          </cell>
        </row>
        <row r="855">
          <cell r="C855" t="str">
            <v>Dottori Mattia</v>
          </cell>
          <cell r="D855">
            <v>10867</v>
          </cell>
          <cell r="E855">
            <v>3610</v>
          </cell>
          <cell r="F855">
            <v>1426866</v>
          </cell>
          <cell r="G855" t="str">
            <v>Mattia</v>
          </cell>
          <cell r="H855" t="str">
            <v>Dottori</v>
          </cell>
          <cell r="I855" t="str">
            <v>06/09/2009</v>
          </cell>
          <cell r="J855" t="str">
            <v>edottori@gmail.com</v>
          </cell>
          <cell r="K855" t="str">
            <v>M</v>
          </cell>
          <cell r="L855">
            <v>13</v>
          </cell>
          <cell r="M855" t="str">
            <v>ILCA 4</v>
          </cell>
          <cell r="N855" t="str">
            <v>SOCIETÀ VELA LA SPEZIA ASD</v>
          </cell>
          <cell r="O855" t="str">
            <v>II</v>
          </cell>
          <cell r="P855">
            <v>45291</v>
          </cell>
          <cell r="Q855">
            <v>14</v>
          </cell>
          <cell r="R855" t="str">
            <v>Under 16</v>
          </cell>
          <cell r="S855">
            <v>2</v>
          </cell>
          <cell r="T855">
            <v>45092</v>
          </cell>
          <cell r="U855" t="str">
            <v>S Vela La Spezia ASD</v>
          </cell>
        </row>
        <row r="856">
          <cell r="C856" t="str">
            <v>Pecoraro Riccardo</v>
          </cell>
          <cell r="D856">
            <v>10868</v>
          </cell>
          <cell r="E856">
            <v>3611</v>
          </cell>
          <cell r="F856">
            <v>1263202</v>
          </cell>
          <cell r="G856" t="str">
            <v>Riccardo</v>
          </cell>
          <cell r="H856" t="str">
            <v>Pecoraro</v>
          </cell>
          <cell r="I856" t="str">
            <v>19/10/2006</v>
          </cell>
          <cell r="J856" t="str">
            <v>ricstar2006@gmail.com</v>
          </cell>
          <cell r="K856" t="str">
            <v>M</v>
          </cell>
          <cell r="L856">
            <v>16</v>
          </cell>
          <cell r="M856" t="str">
            <v>ILCA 6</v>
          </cell>
          <cell r="N856" t="str">
            <v>PLANET SAIL BRACCIANO SOC. SPORT. DIL. A.R.L..</v>
          </cell>
          <cell r="O856" t="str">
            <v>IV</v>
          </cell>
          <cell r="P856">
            <v>45291</v>
          </cell>
          <cell r="Q856">
            <v>17</v>
          </cell>
          <cell r="R856" t="str">
            <v>Under 18</v>
          </cell>
          <cell r="S856">
            <v>4</v>
          </cell>
          <cell r="T856">
            <v>45346</v>
          </cell>
          <cell r="U856" t="str">
            <v>Planet Sail Bracciano S.S.D. arl</v>
          </cell>
        </row>
        <row r="857">
          <cell r="C857" t="str">
            <v>Valerio Davide</v>
          </cell>
          <cell r="D857">
            <v>10869</v>
          </cell>
          <cell r="E857">
            <v>3612</v>
          </cell>
          <cell r="F857">
            <v>1277073</v>
          </cell>
          <cell r="G857" t="str">
            <v>Davide</v>
          </cell>
          <cell r="H857" t="str">
            <v>Valerio</v>
          </cell>
          <cell r="I857" t="str">
            <v>24/06/2007</v>
          </cell>
          <cell r="J857" t="str">
            <v>paolovalerio14@gmail.com</v>
          </cell>
          <cell r="K857" t="str">
            <v>M</v>
          </cell>
          <cell r="L857">
            <v>15</v>
          </cell>
          <cell r="M857" t="str">
            <v>ILCA 4</v>
          </cell>
          <cell r="N857" t="str">
            <v>GDV LNI FORMIA</v>
          </cell>
          <cell r="O857" t="str">
            <v>IV</v>
          </cell>
          <cell r="P857">
            <v>45291</v>
          </cell>
          <cell r="Q857">
            <v>16</v>
          </cell>
          <cell r="R857" t="str">
            <v>Under 17</v>
          </cell>
          <cell r="S857">
            <v>4</v>
          </cell>
          <cell r="T857">
            <v>45309</v>
          </cell>
          <cell r="U857" t="str">
            <v xml:space="preserve"> LNI sezione di Formia</v>
          </cell>
        </row>
        <row r="858">
          <cell r="C858" t="str">
            <v>Cecchetto Riccardo</v>
          </cell>
          <cell r="D858">
            <v>10870</v>
          </cell>
          <cell r="E858">
            <v>3613</v>
          </cell>
          <cell r="F858">
            <v>956215</v>
          </cell>
          <cell r="G858" t="str">
            <v>Riccardo</v>
          </cell>
          <cell r="H858" t="str">
            <v>Cecchetto</v>
          </cell>
          <cell r="I858" t="str">
            <v>10/12/2005</v>
          </cell>
          <cell r="J858" t="str">
            <v>rcecchetto88@gmail.com</v>
          </cell>
          <cell r="K858" t="str">
            <v>M</v>
          </cell>
          <cell r="L858">
            <v>17</v>
          </cell>
          <cell r="M858" t="str">
            <v>ILCA 7</v>
          </cell>
          <cell r="N858" t="str">
            <v>CIRCOLO VELICO RAVENNATE - ASD</v>
          </cell>
          <cell r="O858" t="str">
            <v>XI</v>
          </cell>
          <cell r="P858">
            <v>45291</v>
          </cell>
          <cell r="Q858">
            <v>18</v>
          </cell>
          <cell r="R858" t="str">
            <v>Under 19</v>
          </cell>
          <cell r="S858">
            <v>11</v>
          </cell>
          <cell r="T858">
            <v>45409</v>
          </cell>
          <cell r="U858" t="str">
            <v>C V Ravennate Ass Sport Dil</v>
          </cell>
        </row>
        <row r="859">
          <cell r="C859" t="str">
            <v>Lugas Mattia</v>
          </cell>
          <cell r="D859">
            <v>10871</v>
          </cell>
          <cell r="E859">
            <v>3614</v>
          </cell>
          <cell r="F859">
            <v>1446758</v>
          </cell>
          <cell r="G859" t="str">
            <v>Mattia</v>
          </cell>
          <cell r="H859" t="str">
            <v>Lugas</v>
          </cell>
          <cell r="I859" t="str">
            <v>26/07/2006</v>
          </cell>
          <cell r="J859" t="str">
            <v>mattialugas@gmail.com</v>
          </cell>
          <cell r="K859" t="str">
            <v>M</v>
          </cell>
          <cell r="L859">
            <v>16</v>
          </cell>
          <cell r="M859" t="str">
            <v>ILCA 4</v>
          </cell>
          <cell r="N859" t="str">
            <v>ORZA MINORE SCUOLA DI VELA ASD</v>
          </cell>
          <cell r="O859" t="str">
            <v>XV</v>
          </cell>
          <cell r="P859">
            <v>45291</v>
          </cell>
          <cell r="Q859">
            <v>17</v>
          </cell>
          <cell r="R859" t="str">
            <v>Under 18</v>
          </cell>
          <cell r="S859">
            <v>15</v>
          </cell>
          <cell r="T859">
            <v>45328</v>
          </cell>
          <cell r="U859" t="str">
            <v>Orza Minore Scuola di Vela SSD SRL</v>
          </cell>
        </row>
        <row r="860">
          <cell r="C860" t="str">
            <v>Battaglia Tommaso</v>
          </cell>
          <cell r="D860">
            <v>10872</v>
          </cell>
          <cell r="E860">
            <v>3615</v>
          </cell>
          <cell r="F860">
            <v>1360355</v>
          </cell>
          <cell r="G860" t="str">
            <v>Tommaso</v>
          </cell>
          <cell r="H860" t="str">
            <v>Battaglia</v>
          </cell>
          <cell r="I860">
            <v>40063</v>
          </cell>
          <cell r="J860" t="str">
            <v>Caterina.curzu@vodafone.it</v>
          </cell>
          <cell r="K860" t="str">
            <v>M</v>
          </cell>
          <cell r="L860">
            <v>13</v>
          </cell>
          <cell r="M860" t="str">
            <v>ILCA 4</v>
          </cell>
          <cell r="N860" t="str">
            <v>CIRCOLO VELICO LA SPEZIA ASD</v>
          </cell>
          <cell r="O860" t="str">
            <v>II</v>
          </cell>
          <cell r="P860">
            <v>45291</v>
          </cell>
          <cell r="Q860">
            <v>14</v>
          </cell>
          <cell r="R860" t="str">
            <v>Under 16</v>
          </cell>
          <cell r="S860">
            <v>2</v>
          </cell>
          <cell r="T860">
            <v>45378</v>
          </cell>
          <cell r="U860" t="str">
            <v>C V La Spezia Ass Sport Dil</v>
          </cell>
        </row>
        <row r="861">
          <cell r="C861" t="str">
            <v>Porcelli Gabriele</v>
          </cell>
          <cell r="D861">
            <v>10873</v>
          </cell>
          <cell r="E861">
            <v>3616</v>
          </cell>
          <cell r="F861">
            <v>973409</v>
          </cell>
          <cell r="G861" t="str">
            <v>Gabriele</v>
          </cell>
          <cell r="H861" t="str">
            <v>Porcelli</v>
          </cell>
          <cell r="I861" t="str">
            <v>09/09/2005</v>
          </cell>
          <cell r="J861" t="str">
            <v>gabriele.porcelli@icloud.com</v>
          </cell>
          <cell r="K861" t="str">
            <v>M</v>
          </cell>
          <cell r="L861">
            <v>17</v>
          </cell>
          <cell r="M861" t="str">
            <v>ILCA 6</v>
          </cell>
          <cell r="N861" t="str">
            <v>CIRCOLO DELLA VELA BARI - ASD</v>
          </cell>
          <cell r="O861" t="str">
            <v>VIII</v>
          </cell>
          <cell r="P861">
            <v>45291</v>
          </cell>
          <cell r="Q861">
            <v>18</v>
          </cell>
          <cell r="R861" t="str">
            <v>Under 19</v>
          </cell>
          <cell r="S861">
            <v>8</v>
          </cell>
          <cell r="T861">
            <v>45400</v>
          </cell>
          <cell r="U861" t="str">
            <v>Circolo Vela Bari ASD</v>
          </cell>
        </row>
        <row r="862">
          <cell r="C862" t="str">
            <v>Rossi Lorenzo</v>
          </cell>
          <cell r="D862">
            <v>10876</v>
          </cell>
          <cell r="E862">
            <v>3619</v>
          </cell>
          <cell r="F862">
            <v>1257915</v>
          </cell>
          <cell r="G862" t="str">
            <v>Lorenzo</v>
          </cell>
          <cell r="H862" t="str">
            <v>Rossi</v>
          </cell>
          <cell r="I862">
            <v>39264</v>
          </cell>
          <cell r="J862" t="str">
            <v>Rossi.lorenzorey@gmail.com</v>
          </cell>
          <cell r="K862" t="str">
            <v>M</v>
          </cell>
          <cell r="L862">
            <v>15</v>
          </cell>
          <cell r="M862" t="str">
            <v>ILCA 6</v>
          </cell>
          <cell r="N862" t="str">
            <v>CLUB NAUTICO RIMINI ASSOCIAZIONE DILETTANTISTICA</v>
          </cell>
          <cell r="O862" t="str">
            <v>XI</v>
          </cell>
          <cell r="P862">
            <v>45291</v>
          </cell>
          <cell r="Q862">
            <v>16</v>
          </cell>
          <cell r="R862" t="str">
            <v>Under 17</v>
          </cell>
          <cell r="S862">
            <v>11</v>
          </cell>
          <cell r="T862">
            <v>45372</v>
          </cell>
          <cell r="U862" t="str">
            <v>Club Nautico Rimini Assoc Dilett</v>
          </cell>
        </row>
        <row r="863">
          <cell r="C863" t="str">
            <v>Dibiase Arianna</v>
          </cell>
          <cell r="D863">
            <v>10877</v>
          </cell>
          <cell r="E863">
            <v>3620</v>
          </cell>
          <cell r="F863">
            <v>1162218</v>
          </cell>
          <cell r="G863" t="str">
            <v>Arianna</v>
          </cell>
          <cell r="H863" t="str">
            <v>Dibiase</v>
          </cell>
          <cell r="I863" t="str">
            <v>13/05/2009</v>
          </cell>
          <cell r="J863" t="str">
            <v>ariannadibiase248@gmail.com</v>
          </cell>
          <cell r="K863" t="str">
            <v>F</v>
          </cell>
          <cell r="L863">
            <v>13</v>
          </cell>
          <cell r="M863" t="str">
            <v>ILCA 4</v>
          </cell>
          <cell r="N863" t="str">
            <v>CLUB NAUTICO CAPODIMONTE ASD</v>
          </cell>
          <cell r="O863" t="str">
            <v>IV</v>
          </cell>
          <cell r="P863">
            <v>45291</v>
          </cell>
          <cell r="Q863">
            <v>14</v>
          </cell>
          <cell r="R863" t="str">
            <v>Under 16</v>
          </cell>
          <cell r="S863">
            <v>4</v>
          </cell>
          <cell r="T863">
            <v>45360</v>
          </cell>
          <cell r="U863" t="str">
            <v>C.N.Capodimonte ASD</v>
          </cell>
        </row>
        <row r="864">
          <cell r="C864" t="str">
            <v>Marini Balestra Filippo Maria</v>
          </cell>
          <cell r="D864">
            <v>10879</v>
          </cell>
          <cell r="E864">
            <v>3622</v>
          </cell>
          <cell r="F864">
            <v>112988</v>
          </cell>
          <cell r="G864" t="str">
            <v>Filippo Maria</v>
          </cell>
          <cell r="H864" t="str">
            <v>Marini Balestra</v>
          </cell>
          <cell r="I864" t="str">
            <v>26/06/1974</v>
          </cell>
          <cell r="J864" t="str">
            <v>doc.marinibalestra@gmail.com</v>
          </cell>
          <cell r="K864" t="str">
            <v>M</v>
          </cell>
          <cell r="L864">
            <v>48</v>
          </cell>
          <cell r="M864" t="str">
            <v>ILCA 6</v>
          </cell>
          <cell r="N864" t="str">
            <v>REALE C. CANOTTIERI TEVERE REMO ASD</v>
          </cell>
          <cell r="O864" t="str">
            <v>IV</v>
          </cell>
          <cell r="P864">
            <v>45291</v>
          </cell>
          <cell r="Q864">
            <v>49</v>
          </cell>
          <cell r="R864" t="str">
            <v>Master</v>
          </cell>
          <cell r="S864">
            <v>4</v>
          </cell>
          <cell r="T864">
            <v>45217</v>
          </cell>
          <cell r="U864" t="str">
            <v>Planet Sail Bracciano S.S.D. arl</v>
          </cell>
        </row>
        <row r="865">
          <cell r="C865" t="str">
            <v>Pallares Lopez Margherita</v>
          </cell>
          <cell r="D865">
            <v>10882</v>
          </cell>
          <cell r="E865">
            <v>3625</v>
          </cell>
          <cell r="F865">
            <v>1256859</v>
          </cell>
          <cell r="G865" t="str">
            <v>Margherita</v>
          </cell>
          <cell r="H865" t="str">
            <v>Pallares Lopez</v>
          </cell>
          <cell r="I865" t="str">
            <v>23/04/2006</v>
          </cell>
          <cell r="J865" t="str">
            <v>margherita.pallares@gmail.com</v>
          </cell>
          <cell r="K865" t="str">
            <v>F</v>
          </cell>
          <cell r="L865">
            <v>16</v>
          </cell>
          <cell r="M865" t="str">
            <v>ILCA 6</v>
          </cell>
          <cell r="N865" t="str">
            <v>CIRCOLO VELA BELLANO ASD</v>
          </cell>
          <cell r="O865" t="str">
            <v>XV</v>
          </cell>
          <cell r="P865">
            <v>45291</v>
          </cell>
          <cell r="Q865">
            <v>17</v>
          </cell>
          <cell r="R865" t="str">
            <v>Under 18</v>
          </cell>
          <cell r="S865">
            <v>15</v>
          </cell>
          <cell r="T865">
            <v>45245</v>
          </cell>
          <cell r="U865" t="str">
            <v>C Vela Bellano Ass Sport Dilet</v>
          </cell>
        </row>
        <row r="866">
          <cell r="C866" t="str">
            <v>Grasso Mauro</v>
          </cell>
          <cell r="D866">
            <v>10883</v>
          </cell>
          <cell r="E866">
            <v>3626</v>
          </cell>
          <cell r="F866">
            <v>1398459</v>
          </cell>
          <cell r="G866" t="str">
            <v>Mauro</v>
          </cell>
          <cell r="H866" t="str">
            <v>Grasso</v>
          </cell>
          <cell r="I866" t="str">
            <v>16/02/2007</v>
          </cell>
          <cell r="J866" t="str">
            <v>dmfans@libero.it</v>
          </cell>
          <cell r="K866" t="str">
            <v>M</v>
          </cell>
          <cell r="L866">
            <v>16</v>
          </cell>
          <cell r="M866" t="str">
            <v>ILCA 6</v>
          </cell>
          <cell r="N866" t="str">
            <v>GRUPPO DILETTANTISTICO VELA LNI OSTIA</v>
          </cell>
          <cell r="O866" t="str">
            <v>IV</v>
          </cell>
          <cell r="P866">
            <v>45291</v>
          </cell>
          <cell r="Q866">
            <v>16</v>
          </cell>
          <cell r="R866" t="str">
            <v>Under 17</v>
          </cell>
          <cell r="S866">
            <v>4</v>
          </cell>
          <cell r="T866">
            <v>45294</v>
          </cell>
          <cell r="U866" t="str">
            <v>GDV LNI Ostia</v>
          </cell>
        </row>
        <row r="867">
          <cell r="C867" t="str">
            <v>Officialdeguy-Bardina Sophie</v>
          </cell>
          <cell r="D867">
            <v>10884</v>
          </cell>
          <cell r="E867">
            <v>3627</v>
          </cell>
          <cell r="F867">
            <v>1425814</v>
          </cell>
          <cell r="G867" t="str">
            <v>Sophie</v>
          </cell>
          <cell r="H867" t="str">
            <v>Officialdeguy-Bardina</v>
          </cell>
          <cell r="I867" t="str">
            <v>06/02/2008</v>
          </cell>
          <cell r="J867" t="str">
            <v>jeanmicheldeguy@gmail.com</v>
          </cell>
          <cell r="K867" t="str">
            <v>F</v>
          </cell>
          <cell r="L867">
            <v>15</v>
          </cell>
          <cell r="M867" t="str">
            <v>ILCA 4</v>
          </cell>
          <cell r="N867" t="str">
            <v>CLUB NAUTICO CAPODIMONTE ASD</v>
          </cell>
          <cell r="O867" t="str">
            <v>IV</v>
          </cell>
          <cell r="P867">
            <v>45291</v>
          </cell>
          <cell r="Q867">
            <v>15</v>
          </cell>
          <cell r="R867" t="str">
            <v>Under 16</v>
          </cell>
          <cell r="S867">
            <v>4</v>
          </cell>
          <cell r="T867">
            <v>45337</v>
          </cell>
          <cell r="U867" t="str">
            <v>C.N.Capodimonte ASD</v>
          </cell>
        </row>
        <row r="868">
          <cell r="C868" t="str">
            <v>Forcina Daniele</v>
          </cell>
          <cell r="D868">
            <v>10885</v>
          </cell>
          <cell r="E868">
            <v>3628</v>
          </cell>
          <cell r="F868">
            <v>1251017</v>
          </cell>
          <cell r="G868" t="str">
            <v>Daniele</v>
          </cell>
          <cell r="H868" t="str">
            <v>Forcina</v>
          </cell>
          <cell r="I868" t="str">
            <v>11/05/2007</v>
          </cell>
          <cell r="J868" t="str">
            <v>daniele.forcina07@gmail.com</v>
          </cell>
          <cell r="K868" t="str">
            <v>M</v>
          </cell>
          <cell r="L868">
            <v>15</v>
          </cell>
          <cell r="M868" t="str">
            <v>ILCA 4</v>
          </cell>
          <cell r="N868" t="str">
            <v>ALTRO/OTHER</v>
          </cell>
          <cell r="P868">
            <v>45291</v>
          </cell>
          <cell r="Q868">
            <v>16</v>
          </cell>
          <cell r="R868" t="str">
            <v>Under 17</v>
          </cell>
          <cell r="S868">
            <v>4</v>
          </cell>
          <cell r="T868">
            <v>45120</v>
          </cell>
          <cell r="U868" t="str">
            <v>Circolo Nautico Vela Viva ASD</v>
          </cell>
        </row>
        <row r="869">
          <cell r="C869" t="str">
            <v>Sampaolo Leonardo</v>
          </cell>
          <cell r="D869">
            <v>10886</v>
          </cell>
          <cell r="E869">
            <v>3629</v>
          </cell>
          <cell r="F869">
            <v>1198081</v>
          </cell>
          <cell r="G869" t="str">
            <v>Leonardo</v>
          </cell>
          <cell r="H869" t="str">
            <v>Sampaolo</v>
          </cell>
          <cell r="I869" t="str">
            <v>18/08/2007</v>
          </cell>
          <cell r="J869" t="str">
            <v>l.sampaolo07@gmail.com</v>
          </cell>
          <cell r="K869" t="str">
            <v>M</v>
          </cell>
          <cell r="L869">
            <v>15</v>
          </cell>
          <cell r="M869" t="str">
            <v>ILCA 6</v>
          </cell>
          <cell r="N869" t="str">
            <v>GRUPPO DILETTANTISTICO VELA LNI OSTIA</v>
          </cell>
          <cell r="O869" t="str">
            <v>IV</v>
          </cell>
          <cell r="P869">
            <v>45291</v>
          </cell>
          <cell r="Q869">
            <v>16</v>
          </cell>
          <cell r="R869" t="str">
            <v>Under 17</v>
          </cell>
          <cell r="S869">
            <v>4</v>
          </cell>
          <cell r="T869">
            <v>45315</v>
          </cell>
          <cell r="U869" t="str">
            <v>GDV LNI Ostia</v>
          </cell>
        </row>
        <row r="870">
          <cell r="C870" t="str">
            <v>Pellegrino Alessandro</v>
          </cell>
          <cell r="D870">
            <v>10887</v>
          </cell>
          <cell r="E870">
            <v>3630</v>
          </cell>
          <cell r="F870">
            <v>1207051</v>
          </cell>
          <cell r="G870" t="str">
            <v>Alessandro</v>
          </cell>
          <cell r="H870" t="str">
            <v>Pellegrino</v>
          </cell>
          <cell r="I870" t="str">
            <v>22/08/2007</v>
          </cell>
          <cell r="J870" t="str">
            <v>saradivirgilioc@gmail.com</v>
          </cell>
          <cell r="K870" t="str">
            <v>M</v>
          </cell>
          <cell r="L870">
            <v>15</v>
          </cell>
          <cell r="M870" t="str">
            <v>ILCA 6</v>
          </cell>
          <cell r="N870" t="str">
            <v>ALTRO/OTHER</v>
          </cell>
          <cell r="P870">
            <v>45291</v>
          </cell>
          <cell r="Q870">
            <v>16</v>
          </cell>
          <cell r="R870" t="str">
            <v>Under 17</v>
          </cell>
          <cell r="S870">
            <v>4</v>
          </cell>
          <cell r="T870">
            <v>45316</v>
          </cell>
          <cell r="U870" t="str">
            <v>GDV LNI Ostia</v>
          </cell>
        </row>
        <row r="871">
          <cell r="C871" t="str">
            <v>Toscano Roberto</v>
          </cell>
          <cell r="D871">
            <v>10888</v>
          </cell>
          <cell r="E871">
            <v>3631</v>
          </cell>
          <cell r="F871">
            <v>1390073</v>
          </cell>
          <cell r="G871" t="str">
            <v>Roberto</v>
          </cell>
          <cell r="H871" t="str">
            <v>Toscano</v>
          </cell>
          <cell r="I871" t="str">
            <v>10/07/2009</v>
          </cell>
          <cell r="J871" t="str">
            <v>lucreziafortunato76@gmail.com</v>
          </cell>
          <cell r="K871" t="str">
            <v>M</v>
          </cell>
          <cell r="L871">
            <v>13</v>
          </cell>
          <cell r="M871" t="str">
            <v>ILCA 6</v>
          </cell>
          <cell r="N871" t="str">
            <v>CIRCOLO DELLA VELA BARI - ASD</v>
          </cell>
          <cell r="O871" t="str">
            <v>VIII</v>
          </cell>
          <cell r="P871">
            <v>45291</v>
          </cell>
          <cell r="Q871">
            <v>14</v>
          </cell>
          <cell r="R871" t="str">
            <v>Under 16</v>
          </cell>
          <cell r="S871">
            <v>8</v>
          </cell>
          <cell r="T871">
            <v>45322</v>
          </cell>
          <cell r="U871" t="str">
            <v>Circolo Vela Bari ASD</v>
          </cell>
        </row>
        <row r="872">
          <cell r="C872" t="str">
            <v>Colella Giuseppe</v>
          </cell>
          <cell r="D872">
            <v>10889</v>
          </cell>
          <cell r="E872">
            <v>3632</v>
          </cell>
          <cell r="F872">
            <v>113904</v>
          </cell>
          <cell r="G872" t="str">
            <v>Giuseppe</v>
          </cell>
          <cell r="H872" t="str">
            <v>Colella</v>
          </cell>
          <cell r="I872" t="str">
            <v>11/10/2008</v>
          </cell>
          <cell r="J872" t="str">
            <v>pinocolella08@gmail.com</v>
          </cell>
          <cell r="K872" t="str">
            <v>M</v>
          </cell>
          <cell r="L872">
            <v>14</v>
          </cell>
          <cell r="M872" t="str">
            <v>ILCA 4</v>
          </cell>
          <cell r="N872" t="str">
            <v>CIRCOLO DELLA VELA BARI - ASD</v>
          </cell>
          <cell r="O872" t="str">
            <v>VIII</v>
          </cell>
          <cell r="P872">
            <v>45291</v>
          </cell>
          <cell r="Q872">
            <v>15</v>
          </cell>
          <cell r="R872" t="str">
            <v>Under 16</v>
          </cell>
          <cell r="S872">
            <v>8</v>
          </cell>
          <cell r="T872">
            <v>45363</v>
          </cell>
          <cell r="U872" t="str">
            <v>GDV LNI Trani</v>
          </cell>
        </row>
        <row r="873">
          <cell r="C873" t="str">
            <v>De Bello Alessandro</v>
          </cell>
          <cell r="D873">
            <v>10891</v>
          </cell>
          <cell r="E873">
            <v>3634</v>
          </cell>
          <cell r="F873">
            <v>1398939</v>
          </cell>
          <cell r="G873" t="str">
            <v>Alessandro</v>
          </cell>
          <cell r="H873" t="str">
            <v>De Bello</v>
          </cell>
          <cell r="I873" t="str">
            <v>23/08/2008</v>
          </cell>
          <cell r="J873" t="str">
            <v>maurodebello@libero.it</v>
          </cell>
          <cell r="K873" t="str">
            <v>M</v>
          </cell>
          <cell r="L873">
            <v>14</v>
          </cell>
          <cell r="M873" t="str">
            <v>ILCA 6</v>
          </cell>
          <cell r="N873" t="str">
            <v>ASD CLUB VELICO CASTIGLIONE DELLA PESCAIA</v>
          </cell>
          <cell r="O873" t="str">
            <v>II</v>
          </cell>
          <cell r="P873">
            <v>45291</v>
          </cell>
          <cell r="Q873">
            <v>15</v>
          </cell>
          <cell r="R873" t="str">
            <v>Under 16</v>
          </cell>
          <cell r="S873">
            <v>2</v>
          </cell>
          <cell r="T873">
            <v>45140</v>
          </cell>
          <cell r="U873" t="str">
            <v>Club Velico Castiglione della Pescaia ASD</v>
          </cell>
        </row>
        <row r="874">
          <cell r="C874" t="str">
            <v>Rescigno Josè Roberto</v>
          </cell>
          <cell r="D874">
            <v>10893</v>
          </cell>
          <cell r="E874">
            <v>3636</v>
          </cell>
          <cell r="F874">
            <v>1392369</v>
          </cell>
          <cell r="G874" t="str">
            <v>Josè Roberto</v>
          </cell>
          <cell r="H874" t="str">
            <v>Rescigno</v>
          </cell>
          <cell r="I874" t="str">
            <v>17/06/2008</v>
          </cell>
          <cell r="J874" t="str">
            <v>joserobertorescigno@gmail.com</v>
          </cell>
          <cell r="K874" t="str">
            <v>M</v>
          </cell>
          <cell r="L874">
            <v>14</v>
          </cell>
          <cell r="M874" t="str">
            <v>ILCA 4</v>
          </cell>
          <cell r="N874" t="str">
            <v>CIRCOLO CANOTTIERI IRNO ASD</v>
          </cell>
          <cell r="O874" t="str">
            <v>V</v>
          </cell>
          <cell r="P874">
            <v>45291</v>
          </cell>
          <cell r="Q874">
            <v>15</v>
          </cell>
          <cell r="R874" t="str">
            <v>Under 16</v>
          </cell>
          <cell r="S874">
            <v>5</v>
          </cell>
          <cell r="T874">
            <v>45344</v>
          </cell>
          <cell r="U874" t="str">
            <v>Circ. Canottieri Irno ASD</v>
          </cell>
        </row>
        <row r="875">
          <cell r="C875" t="str">
            <v>Finizio Giulia</v>
          </cell>
          <cell r="D875">
            <v>10894</v>
          </cell>
          <cell r="E875">
            <v>3637</v>
          </cell>
          <cell r="F875">
            <v>990751</v>
          </cell>
          <cell r="G875" t="str">
            <v>Giulia</v>
          </cell>
          <cell r="H875" t="str">
            <v>Finizio</v>
          </cell>
          <cell r="I875" t="str">
            <v>01/03/2006</v>
          </cell>
          <cell r="J875" t="str">
            <v>giulia06f@gmail.com</v>
          </cell>
          <cell r="K875" t="str">
            <v>F</v>
          </cell>
          <cell r="L875">
            <v>16</v>
          </cell>
          <cell r="M875" t="str">
            <v>ILCA 6</v>
          </cell>
          <cell r="N875" t="str">
            <v>CIRCOLO DELLA VELA DI ROMA - ASD</v>
          </cell>
          <cell r="O875" t="str">
            <v>IV</v>
          </cell>
          <cell r="P875">
            <v>45291</v>
          </cell>
          <cell r="Q875">
            <v>17</v>
          </cell>
          <cell r="R875" t="str">
            <v>Under 18</v>
          </cell>
          <cell r="S875">
            <v>4</v>
          </cell>
          <cell r="T875">
            <v>45321</v>
          </cell>
          <cell r="U875" t="str">
            <v xml:space="preserve">CdV Roma </v>
          </cell>
        </row>
        <row r="876">
          <cell r="C876" t="str">
            <v>Supekar Gabriel Arun</v>
          </cell>
          <cell r="D876">
            <v>10895</v>
          </cell>
          <cell r="E876">
            <v>3638</v>
          </cell>
          <cell r="F876">
            <v>1207155</v>
          </cell>
          <cell r="G876" t="str">
            <v>Gabriel Arun</v>
          </cell>
          <cell r="H876" t="str">
            <v>Supekar</v>
          </cell>
          <cell r="I876" t="str">
            <v>08/02/2006</v>
          </cell>
          <cell r="J876" t="str">
            <v>gabrielsup2016@gmail.com</v>
          </cell>
          <cell r="K876" t="str">
            <v>M</v>
          </cell>
          <cell r="L876">
            <v>17</v>
          </cell>
          <cell r="M876" t="str">
            <v>ILCA 6</v>
          </cell>
          <cell r="N876" t="str">
            <v>ALTRO/OTHER</v>
          </cell>
          <cell r="P876">
            <v>45291</v>
          </cell>
          <cell r="Q876">
            <v>17</v>
          </cell>
          <cell r="R876" t="str">
            <v>Under 18</v>
          </cell>
          <cell r="S876">
            <v>2</v>
          </cell>
          <cell r="T876">
            <v>0</v>
          </cell>
          <cell r="U876" t="str">
            <v>Circolo Velico Lido di Camaiore SSD ARL</v>
          </cell>
        </row>
        <row r="877">
          <cell r="C877" t="str">
            <v>Livoti Gianmarco</v>
          </cell>
          <cell r="D877">
            <v>10897</v>
          </cell>
          <cell r="E877">
            <v>3640</v>
          </cell>
          <cell r="F877">
            <v>1164108</v>
          </cell>
          <cell r="G877" t="str">
            <v>Gianmarco</v>
          </cell>
          <cell r="H877" t="str">
            <v>Livoti</v>
          </cell>
          <cell r="I877" t="str">
            <v>02/12/2007</v>
          </cell>
          <cell r="J877" t="str">
            <v>LIVOTI.FRANCESCO70@GMAIL.COM</v>
          </cell>
          <cell r="K877" t="str">
            <v>M</v>
          </cell>
          <cell r="L877">
            <v>15</v>
          </cell>
          <cell r="M877" t="str">
            <v>ILCA 4</v>
          </cell>
          <cell r="N877" t="str">
            <v>CIRCOLO NAUTICO NIC ASD</v>
          </cell>
          <cell r="O877" t="str">
            <v>VII</v>
          </cell>
          <cell r="P877">
            <v>45291</v>
          </cell>
          <cell r="Q877">
            <v>16</v>
          </cell>
          <cell r="R877" t="str">
            <v>Under 17</v>
          </cell>
          <cell r="S877">
            <v>7</v>
          </cell>
          <cell r="T877">
            <v>45190</v>
          </cell>
          <cell r="U877" t="str">
            <v>Circolo Nautico NIC Ass Sport Dil</v>
          </cell>
        </row>
        <row r="878">
          <cell r="C878" t="str">
            <v>Caputo Ginevra</v>
          </cell>
          <cell r="D878">
            <v>10898</v>
          </cell>
          <cell r="E878">
            <v>3641</v>
          </cell>
          <cell r="F878">
            <v>1484517</v>
          </cell>
          <cell r="G878" t="str">
            <v>Ginevra</v>
          </cell>
          <cell r="H878" t="str">
            <v>Caputo</v>
          </cell>
          <cell r="I878" t="str">
            <v>11/11/2009</v>
          </cell>
          <cell r="J878" t="str">
            <v>gabriele.rollo52@gmail.com</v>
          </cell>
          <cell r="K878" t="str">
            <v>F</v>
          </cell>
          <cell r="L878">
            <v>13</v>
          </cell>
          <cell r="M878" t="str">
            <v>ILCA 4</v>
          </cell>
          <cell r="N878" t="str">
            <v>CIRCOLO NAUTICO L'APPRODO - ASD</v>
          </cell>
          <cell r="O878" t="str">
            <v>VIII</v>
          </cell>
          <cell r="P878">
            <v>45291</v>
          </cell>
          <cell r="Q878">
            <v>14</v>
          </cell>
          <cell r="R878" t="str">
            <v>Under 16</v>
          </cell>
          <cell r="S878">
            <v>8</v>
          </cell>
          <cell r="T878">
            <v>45299</v>
          </cell>
          <cell r="U878" t="str">
            <v>C Nautico l'Approdo Ass Sport Dil</v>
          </cell>
        </row>
        <row r="879">
          <cell r="C879" t="str">
            <v>Paone Mittner Leopoldo</v>
          </cell>
          <cell r="D879">
            <v>10899</v>
          </cell>
          <cell r="E879">
            <v>3642</v>
          </cell>
          <cell r="F879">
            <v>1077341</v>
          </cell>
          <cell r="G879" t="str">
            <v>Leopoldo</v>
          </cell>
          <cell r="H879" t="str">
            <v>Paone Mittner</v>
          </cell>
          <cell r="I879" t="str">
            <v>31/12/2007</v>
          </cell>
          <cell r="J879" t="str">
            <v>dunia.mittner@unipd.it</v>
          </cell>
          <cell r="K879" t="str">
            <v>M</v>
          </cell>
          <cell r="L879">
            <v>15</v>
          </cell>
          <cell r="M879" t="str">
            <v>ILCA 4</v>
          </cell>
          <cell r="N879" t="str">
            <v>COMPAGNIA DELLA VELA - ASD</v>
          </cell>
          <cell r="O879" t="str">
            <v>XII</v>
          </cell>
          <cell r="P879">
            <v>45291</v>
          </cell>
          <cell r="Q879">
            <v>16</v>
          </cell>
          <cell r="R879" t="str">
            <v>Under 17</v>
          </cell>
          <cell r="S879">
            <v>12</v>
          </cell>
          <cell r="T879">
            <v>45331</v>
          </cell>
          <cell r="U879" t="str">
            <v>Compagnia della  Vela Venezia ASD</v>
          </cell>
        </row>
        <row r="880">
          <cell r="C880" t="str">
            <v>Spatolisano Anna Andrea</v>
          </cell>
          <cell r="D880">
            <v>10902</v>
          </cell>
          <cell r="E880">
            <v>3645</v>
          </cell>
          <cell r="F880">
            <v>1077122</v>
          </cell>
          <cell r="G880" t="str">
            <v>Anna Andrea</v>
          </cell>
          <cell r="H880" t="str">
            <v>Spatolisano</v>
          </cell>
          <cell r="I880" t="str">
            <v>13/08/2007</v>
          </cell>
          <cell r="J880" t="str">
            <v>andrea.spatolisano@gmail.com</v>
          </cell>
          <cell r="K880" t="str">
            <v>F</v>
          </cell>
          <cell r="L880">
            <v>15</v>
          </cell>
          <cell r="M880" t="str">
            <v>ILCA 4</v>
          </cell>
          <cell r="N880" t="str">
            <v>CLUB VELICO CROTONE ASD</v>
          </cell>
          <cell r="O880" t="str">
            <v>VI</v>
          </cell>
          <cell r="P880">
            <v>45291</v>
          </cell>
          <cell r="Q880">
            <v>16</v>
          </cell>
          <cell r="R880" t="str">
            <v>Under 17</v>
          </cell>
          <cell r="S880">
            <v>6</v>
          </cell>
          <cell r="T880">
            <v>45308</v>
          </cell>
          <cell r="U880" t="str">
            <v>Club Velico Crotone ASD</v>
          </cell>
        </row>
        <row r="881">
          <cell r="C881" t="str">
            <v>Pugliese Alisya</v>
          </cell>
          <cell r="D881">
            <v>10905</v>
          </cell>
          <cell r="E881">
            <v>3648</v>
          </cell>
          <cell r="F881">
            <v>1469899</v>
          </cell>
          <cell r="G881" t="str">
            <v>Alisya</v>
          </cell>
          <cell r="H881" t="str">
            <v>Pugliese</v>
          </cell>
          <cell r="I881" t="str">
            <v>11/04/2008</v>
          </cell>
          <cell r="J881" t="str">
            <v>pugliesealisya2@gmail.com</v>
          </cell>
          <cell r="K881" t="str">
            <v>F</v>
          </cell>
          <cell r="L881">
            <v>14</v>
          </cell>
          <cell r="M881" t="str">
            <v>ILCA 6</v>
          </cell>
          <cell r="N881" t="str">
            <v>GRUPPO DILETTANTISTICO VELA LNI MONOPOLI</v>
          </cell>
          <cell r="O881" t="str">
            <v>VIII</v>
          </cell>
          <cell r="P881">
            <v>45291</v>
          </cell>
          <cell r="Q881">
            <v>15</v>
          </cell>
          <cell r="R881" t="str">
            <v>Under 16</v>
          </cell>
          <cell r="S881">
            <v>8</v>
          </cell>
          <cell r="T881">
            <v>45308</v>
          </cell>
          <cell r="U881" t="str">
            <v>GDV LNI Monopoli</v>
          </cell>
        </row>
        <row r="882">
          <cell r="C882" t="str">
            <v>Calì Arturo</v>
          </cell>
          <cell r="D882">
            <v>10906</v>
          </cell>
          <cell r="E882">
            <v>3649</v>
          </cell>
          <cell r="F882">
            <v>1080606</v>
          </cell>
          <cell r="G882" t="str">
            <v>Arturo</v>
          </cell>
          <cell r="H882" t="str">
            <v>Calì</v>
          </cell>
          <cell r="I882" t="str">
            <v>26/04/2007</v>
          </cell>
          <cell r="J882" t="str">
            <v>arturocali8688@gmail.com</v>
          </cell>
          <cell r="K882" t="str">
            <v>M</v>
          </cell>
          <cell r="L882">
            <v>15</v>
          </cell>
          <cell r="M882" t="str">
            <v>ILCA 4</v>
          </cell>
          <cell r="N882" t="str">
            <v>CIRCOLO DELLA VELA SICILIA - ASD</v>
          </cell>
          <cell r="O882" t="str">
            <v>VII</v>
          </cell>
          <cell r="P882">
            <v>45291</v>
          </cell>
          <cell r="Q882">
            <v>16</v>
          </cell>
          <cell r="R882" t="str">
            <v>Under 17</v>
          </cell>
          <cell r="S882">
            <v>7</v>
          </cell>
          <cell r="T882">
            <v>45254</v>
          </cell>
          <cell r="U882" t="str">
            <v xml:space="preserve">Circolo Vela Sicilia </v>
          </cell>
        </row>
        <row r="883">
          <cell r="C883" t="str">
            <v>D'Agostino Marco Donato Angelo</v>
          </cell>
          <cell r="D883">
            <v>10907</v>
          </cell>
          <cell r="E883">
            <v>3650</v>
          </cell>
          <cell r="F883">
            <v>1155090</v>
          </cell>
          <cell r="G883" t="str">
            <v>Marco Donato Angelo</v>
          </cell>
          <cell r="H883" t="str">
            <v>D'Agostino</v>
          </cell>
          <cell r="I883" t="str">
            <v>22/08/2009</v>
          </cell>
          <cell r="J883" t="str">
            <v>donato.c.dagostino@gmail.com</v>
          </cell>
          <cell r="K883" t="str">
            <v>M</v>
          </cell>
          <cell r="L883">
            <v>13</v>
          </cell>
          <cell r="M883" t="str">
            <v>ILCA 6</v>
          </cell>
          <cell r="N883" t="str">
            <v>CIRCOLO DELLA VELA BARI - ASD</v>
          </cell>
          <cell r="O883" t="str">
            <v>VIII</v>
          </cell>
          <cell r="P883">
            <v>45291</v>
          </cell>
          <cell r="Q883">
            <v>14</v>
          </cell>
          <cell r="R883" t="str">
            <v>Under 16</v>
          </cell>
          <cell r="S883">
            <v>8</v>
          </cell>
          <cell r="T883">
            <v>45316</v>
          </cell>
          <cell r="U883" t="str">
            <v>Circolo Vela Bari ASD</v>
          </cell>
        </row>
        <row r="884">
          <cell r="C884" t="str">
            <v>Paturzo Simone Giovanni Paolo</v>
          </cell>
          <cell r="D884">
            <v>10908</v>
          </cell>
          <cell r="E884">
            <v>3651</v>
          </cell>
          <cell r="F884">
            <v>1258837</v>
          </cell>
          <cell r="G884" t="str">
            <v>Simone Giovanni Paolo</v>
          </cell>
          <cell r="H884" t="str">
            <v>Paturzo</v>
          </cell>
          <cell r="I884" t="str">
            <v>20/07/2009</v>
          </cell>
          <cell r="J884" t="str">
            <v>pizzutipaola@libero.it</v>
          </cell>
          <cell r="K884" t="str">
            <v>M</v>
          </cell>
          <cell r="L884">
            <v>13</v>
          </cell>
          <cell r="M884" t="str">
            <v>ILCA 4</v>
          </cell>
          <cell r="N884" t="str">
            <v>CLUB VELICO CROTONE ASD</v>
          </cell>
          <cell r="O884" t="str">
            <v>VI</v>
          </cell>
          <cell r="P884">
            <v>45291</v>
          </cell>
          <cell r="Q884">
            <v>14</v>
          </cell>
          <cell r="R884" t="str">
            <v>Under 16</v>
          </cell>
          <cell r="S884">
            <v>6</v>
          </cell>
          <cell r="T884">
            <v>45077</v>
          </cell>
          <cell r="U884" t="str">
            <v>Club Velico Crotone ASD</v>
          </cell>
        </row>
        <row r="885">
          <cell r="C885" t="str">
            <v>Moretti Simone</v>
          </cell>
          <cell r="D885">
            <v>10909</v>
          </cell>
          <cell r="E885">
            <v>3652</v>
          </cell>
          <cell r="F885">
            <v>911627</v>
          </cell>
          <cell r="G885" t="str">
            <v>Simone</v>
          </cell>
          <cell r="H885" t="str">
            <v>Moretti</v>
          </cell>
          <cell r="I885" t="str">
            <v>24/02/2008</v>
          </cell>
          <cell r="J885" t="str">
            <v>simo.moretti08@gmail.com</v>
          </cell>
          <cell r="K885" t="str">
            <v>M</v>
          </cell>
          <cell r="L885">
            <v>14</v>
          </cell>
          <cell r="M885" t="str">
            <v>ILCA 4</v>
          </cell>
          <cell r="N885" t="str">
            <v>CIRCOLO DELLA VELA BARI - ASD</v>
          </cell>
          <cell r="O885" t="str">
            <v>VIII</v>
          </cell>
          <cell r="P885">
            <v>45291</v>
          </cell>
          <cell r="Q885">
            <v>15</v>
          </cell>
          <cell r="R885" t="str">
            <v>Under 16</v>
          </cell>
          <cell r="S885">
            <v>1</v>
          </cell>
          <cell r="T885">
            <v>45423</v>
          </cell>
          <cell r="U885" t="str">
            <v>GDV LNI Genova Sestri Ponente</v>
          </cell>
        </row>
        <row r="886">
          <cell r="C886" t="str">
            <v>Orlando Gabriele</v>
          </cell>
          <cell r="D886">
            <v>10911</v>
          </cell>
          <cell r="E886">
            <v>3654</v>
          </cell>
          <cell r="F886">
            <v>1261823</v>
          </cell>
          <cell r="G886" t="str">
            <v>Gabriele</v>
          </cell>
          <cell r="H886" t="str">
            <v>Orlando</v>
          </cell>
          <cell r="I886" t="str">
            <v>04/10/2007</v>
          </cell>
          <cell r="J886" t="str">
            <v>francesca9.fdv@gmail.com</v>
          </cell>
          <cell r="K886" t="str">
            <v>M</v>
          </cell>
          <cell r="L886">
            <v>15</v>
          </cell>
          <cell r="M886" t="str">
            <v>ILCA 6</v>
          </cell>
          <cell r="N886" t="str">
            <v>SOCIETÀ NAUTICA PIETAS JULIA ASD</v>
          </cell>
          <cell r="O886" t="str">
            <v>XIII</v>
          </cell>
          <cell r="P886">
            <v>45291</v>
          </cell>
          <cell r="Q886">
            <v>16</v>
          </cell>
          <cell r="R886" t="str">
            <v>Under 17</v>
          </cell>
          <cell r="S886">
            <v>13</v>
          </cell>
          <cell r="T886">
            <v>45254</v>
          </cell>
          <cell r="U886" t="str">
            <v>S.Naut Pietas Julia Ass Sport Dil</v>
          </cell>
        </row>
        <row r="887">
          <cell r="C887" t="str">
            <v>Comes Michelangelo</v>
          </cell>
          <cell r="D887">
            <v>10912</v>
          </cell>
          <cell r="E887">
            <v>3655</v>
          </cell>
          <cell r="F887">
            <v>1323086</v>
          </cell>
          <cell r="G887" t="str">
            <v>Michelangelo</v>
          </cell>
          <cell r="H887" t="str">
            <v>Comes</v>
          </cell>
          <cell r="I887" t="str">
            <v>13/12/2007</v>
          </cell>
          <cell r="J887" t="str">
            <v>mikycomes@gmail.com</v>
          </cell>
          <cell r="K887" t="str">
            <v>M</v>
          </cell>
          <cell r="L887">
            <v>15</v>
          </cell>
          <cell r="M887" t="str">
            <v>ILCA 4</v>
          </cell>
          <cell r="N887" t="str">
            <v>GRUPPO DILETTANTISTICO VELA LNI MONOPOLI</v>
          </cell>
          <cell r="O887" t="str">
            <v>VIII</v>
          </cell>
          <cell r="P887">
            <v>45291</v>
          </cell>
          <cell r="Q887">
            <v>16</v>
          </cell>
          <cell r="R887" t="str">
            <v>Under 17</v>
          </cell>
          <cell r="S887">
            <v>8</v>
          </cell>
          <cell r="T887">
            <v>45308</v>
          </cell>
          <cell r="U887" t="str">
            <v>GDV LNI Monopoli</v>
          </cell>
        </row>
        <row r="888">
          <cell r="C888" t="str">
            <v>De Filippis Maristella</v>
          </cell>
          <cell r="D888">
            <v>10913</v>
          </cell>
          <cell r="E888">
            <v>3656</v>
          </cell>
          <cell r="F888">
            <v>1459220</v>
          </cell>
          <cell r="G888" t="str">
            <v>Maristella</v>
          </cell>
          <cell r="H888" t="str">
            <v>De Filippis</v>
          </cell>
          <cell r="I888" t="str">
            <v>30/09/2008</v>
          </cell>
          <cell r="J888" t="str">
            <v>profumo71@tiscali.it</v>
          </cell>
          <cell r="K888" t="str">
            <v>F</v>
          </cell>
          <cell r="L888">
            <v>14</v>
          </cell>
          <cell r="M888" t="str">
            <v>ILCA 6</v>
          </cell>
          <cell r="N888" t="str">
            <v>GRUPPO DILETTANTISTICO VELA LNI MONOPOLI</v>
          </cell>
          <cell r="O888" t="str">
            <v>VIII</v>
          </cell>
          <cell r="P888">
            <v>45291</v>
          </cell>
          <cell r="Q888">
            <v>15</v>
          </cell>
          <cell r="R888" t="str">
            <v>Under 16</v>
          </cell>
          <cell r="S888">
            <v>8</v>
          </cell>
          <cell r="T888">
            <v>45308</v>
          </cell>
          <cell r="U888" t="str">
            <v>GDV LNI Monopoli</v>
          </cell>
        </row>
        <row r="889">
          <cell r="C889" t="str">
            <v>Graziani Francesco</v>
          </cell>
          <cell r="D889">
            <v>10914</v>
          </cell>
          <cell r="E889">
            <v>3657</v>
          </cell>
          <cell r="F889">
            <v>255240</v>
          </cell>
          <cell r="G889" t="str">
            <v>Francesco</v>
          </cell>
          <cell r="H889" t="str">
            <v>Graziani</v>
          </cell>
          <cell r="I889" t="str">
            <v>10/06/2009</v>
          </cell>
          <cell r="J889" t="str">
            <v>tograz@yahoo.com</v>
          </cell>
          <cell r="K889" t="str">
            <v>M</v>
          </cell>
          <cell r="L889">
            <v>13</v>
          </cell>
          <cell r="M889" t="str">
            <v>ILCA 4</v>
          </cell>
          <cell r="N889" t="str">
            <v>CLUB VELICO CROTONE ASD</v>
          </cell>
          <cell r="O889" t="str">
            <v>VI</v>
          </cell>
          <cell r="P889">
            <v>45291</v>
          </cell>
          <cell r="Q889">
            <v>14</v>
          </cell>
          <cell r="R889" t="str">
            <v>Under 16</v>
          </cell>
          <cell r="S889">
            <v>2</v>
          </cell>
          <cell r="T889">
            <v>45421</v>
          </cell>
          <cell r="U889" t="str">
            <v>C N Marina Carrara Ass Sport Dil</v>
          </cell>
        </row>
        <row r="890">
          <cell r="C890" t="str">
            <v>Rossignoli Roberto</v>
          </cell>
          <cell r="D890">
            <v>10917</v>
          </cell>
          <cell r="E890">
            <v>3660</v>
          </cell>
          <cell r="F890">
            <v>1283425</v>
          </cell>
          <cell r="G890" t="str">
            <v>Roberto</v>
          </cell>
          <cell r="H890" t="str">
            <v>Rossignoli</v>
          </cell>
          <cell r="I890" t="str">
            <v>08/08/2008</v>
          </cell>
          <cell r="J890" t="str">
            <v>roby.rossignoli@gmail.com</v>
          </cell>
          <cell r="K890" t="str">
            <v>M</v>
          </cell>
          <cell r="L890">
            <v>14</v>
          </cell>
          <cell r="M890" t="str">
            <v>ILCA 4</v>
          </cell>
          <cell r="N890" t="str">
            <v>PLANET SAIL BRACCIANO SOC. SPORT. DIL. A.R.L..</v>
          </cell>
          <cell r="O890" t="str">
            <v>IV</v>
          </cell>
          <cell r="P890">
            <v>45291</v>
          </cell>
          <cell r="Q890">
            <v>15</v>
          </cell>
          <cell r="R890" t="str">
            <v>Under 16</v>
          </cell>
          <cell r="S890">
            <v>4</v>
          </cell>
          <cell r="T890">
            <v>45118</v>
          </cell>
          <cell r="U890" t="str">
            <v>Planet Sail Bracciano S.S.D. arl</v>
          </cell>
        </row>
        <row r="891">
          <cell r="C891" t="str">
            <v>Fersini Mario</v>
          </cell>
          <cell r="D891">
            <v>10918</v>
          </cell>
          <cell r="E891">
            <v>3661</v>
          </cell>
          <cell r="F891">
            <v>1022324</v>
          </cell>
          <cell r="G891" t="str">
            <v>Mario</v>
          </cell>
          <cell r="H891" t="str">
            <v>Fersini</v>
          </cell>
          <cell r="I891" t="str">
            <v>03/12/2006</v>
          </cell>
          <cell r="J891" t="str">
            <v>mariofersini06@gmail.com</v>
          </cell>
          <cell r="K891" t="str">
            <v>M</v>
          </cell>
          <cell r="L891">
            <v>16</v>
          </cell>
          <cell r="M891" t="str">
            <v>ILCA 6</v>
          </cell>
          <cell r="N891" t="str">
            <v>CIRCOLO DELLA VELA GALLIPOLI ASD</v>
          </cell>
          <cell r="O891" t="str">
            <v>VIII</v>
          </cell>
          <cell r="P891">
            <v>45291</v>
          </cell>
          <cell r="Q891">
            <v>17</v>
          </cell>
          <cell r="R891" t="str">
            <v>Under 18</v>
          </cell>
          <cell r="S891">
            <v>8</v>
          </cell>
          <cell r="T891">
            <v>45323</v>
          </cell>
          <cell r="U891" t="str">
            <v>C d. V Gallipoli Ass Sport Dil</v>
          </cell>
        </row>
        <row r="892">
          <cell r="C892" t="str">
            <v>Chiandussi Filippo</v>
          </cell>
          <cell r="D892">
            <v>10919</v>
          </cell>
          <cell r="E892">
            <v>3662</v>
          </cell>
          <cell r="F892">
            <v>1081520</v>
          </cell>
          <cell r="G892" t="str">
            <v>Filippo</v>
          </cell>
          <cell r="H892" t="str">
            <v>Chiandussi</v>
          </cell>
          <cell r="I892" t="str">
            <v>11/01/2007</v>
          </cell>
          <cell r="J892" t="str">
            <v>adrianochiandussi@hotmail.com</v>
          </cell>
          <cell r="K892" t="str">
            <v>M</v>
          </cell>
          <cell r="L892">
            <v>16</v>
          </cell>
          <cell r="M892" t="str">
            <v>ILCA 6</v>
          </cell>
          <cell r="N892" t="str">
            <v>AVAL-CDV CENTRO VELA ALTO LARIO ASD</v>
          </cell>
          <cell r="O892" t="str">
            <v>XV</v>
          </cell>
          <cell r="P892">
            <v>45291</v>
          </cell>
          <cell r="Q892">
            <v>16</v>
          </cell>
          <cell r="R892" t="str">
            <v>Under 17</v>
          </cell>
          <cell r="S892">
            <v>15</v>
          </cell>
          <cell r="T892">
            <v>45061</v>
          </cell>
          <cell r="U892" t="str">
            <v>AVAL</v>
          </cell>
        </row>
        <row r="893">
          <cell r="C893" t="str">
            <v>Borghese Scipione</v>
          </cell>
          <cell r="D893">
            <v>10920</v>
          </cell>
          <cell r="E893">
            <v>3663</v>
          </cell>
          <cell r="F893">
            <v>1084930</v>
          </cell>
          <cell r="G893" t="str">
            <v>Scipione</v>
          </cell>
          <cell r="H893" t="str">
            <v>Borghese</v>
          </cell>
          <cell r="I893" t="str">
            <v>26/12/2007</v>
          </cell>
          <cell r="J893" t="str">
            <v>scipione007@icloud.com</v>
          </cell>
          <cell r="K893" t="str">
            <v>M</v>
          </cell>
          <cell r="L893">
            <v>15</v>
          </cell>
          <cell r="M893" t="str">
            <v>ILCA 6</v>
          </cell>
          <cell r="N893" t="str">
            <v>*** CIRCOLO NAUTICO LA LAMPARA - ASD</v>
          </cell>
          <cell r="O893" t="str">
            <v>VIII</v>
          </cell>
          <cell r="P893">
            <v>45291</v>
          </cell>
          <cell r="Q893">
            <v>16</v>
          </cell>
          <cell r="R893" t="str">
            <v>Under 17</v>
          </cell>
          <cell r="S893">
            <v>8</v>
          </cell>
          <cell r="T893">
            <v>45065</v>
          </cell>
          <cell r="U893" t="str">
            <v>C Nautico Lampara Ass Sport Dil</v>
          </cell>
        </row>
        <row r="894">
          <cell r="C894" t="str">
            <v>Pepe Valerio</v>
          </cell>
          <cell r="D894">
            <v>10921</v>
          </cell>
          <cell r="E894">
            <v>3664</v>
          </cell>
          <cell r="F894">
            <v>1269713</v>
          </cell>
          <cell r="G894" t="str">
            <v>Valerio</v>
          </cell>
          <cell r="H894" t="str">
            <v>Pepe</v>
          </cell>
          <cell r="I894" t="str">
            <v>30/06/2008</v>
          </cell>
          <cell r="J894" t="str">
            <v>debora.ditoffa@libero.it</v>
          </cell>
          <cell r="K894" t="str">
            <v>M</v>
          </cell>
          <cell r="L894">
            <v>14</v>
          </cell>
          <cell r="M894" t="str">
            <v>ILCA 4</v>
          </cell>
          <cell r="N894" t="str">
            <v>CLUB NAUTICO CAPODIMONTE ASD</v>
          </cell>
          <cell r="O894" t="str">
            <v>IV</v>
          </cell>
          <cell r="P894">
            <v>45291</v>
          </cell>
          <cell r="Q894">
            <v>15</v>
          </cell>
          <cell r="R894" t="str">
            <v>Under 16</v>
          </cell>
          <cell r="S894">
            <v>4</v>
          </cell>
          <cell r="T894">
            <v>45308</v>
          </cell>
          <cell r="U894" t="str">
            <v>C.N.Capodimonte ASD</v>
          </cell>
        </row>
        <row r="895">
          <cell r="C895" t="str">
            <v>Ferrua Alessandro</v>
          </cell>
          <cell r="D895">
            <v>10922</v>
          </cell>
          <cell r="E895">
            <v>3665</v>
          </cell>
          <cell r="F895">
            <v>1272647</v>
          </cell>
          <cell r="G895" t="str">
            <v>Alessandro</v>
          </cell>
          <cell r="H895" t="str">
            <v>Ferrua</v>
          </cell>
          <cell r="I895" t="str">
            <v>23/11/2007</v>
          </cell>
          <cell r="J895" t="str">
            <v>edilfergi@gmail.com</v>
          </cell>
          <cell r="K895" t="str">
            <v>M</v>
          </cell>
          <cell r="L895">
            <v>15</v>
          </cell>
          <cell r="M895" t="str">
            <v>ILCA 4</v>
          </cell>
          <cell r="N895" t="str">
            <v>CIRCOLO NAUTICO ALBENGA - ASD</v>
          </cell>
          <cell r="O895" t="str">
            <v>I</v>
          </cell>
          <cell r="P895">
            <v>45291</v>
          </cell>
          <cell r="Q895">
            <v>16</v>
          </cell>
          <cell r="R895" t="str">
            <v>Under 17</v>
          </cell>
          <cell r="S895">
            <v>1</v>
          </cell>
          <cell r="T895">
            <v>45213</v>
          </cell>
          <cell r="U895" t="str">
            <v>C N Albenga Ass Sport Dil</v>
          </cell>
        </row>
        <row r="896">
          <cell r="C896" t="str">
            <v>Cafarelli Carlo</v>
          </cell>
          <cell r="D896">
            <v>10923</v>
          </cell>
          <cell r="E896">
            <v>3666</v>
          </cell>
          <cell r="F896">
            <v>1218149</v>
          </cell>
          <cell r="G896" t="str">
            <v>Carlo</v>
          </cell>
          <cell r="H896" t="str">
            <v>Cafarelli</v>
          </cell>
          <cell r="I896" t="str">
            <v>27/04/2007</v>
          </cell>
          <cell r="J896" t="str">
            <v>cafarellifabrizio@gmail.com</v>
          </cell>
          <cell r="K896" t="str">
            <v>M</v>
          </cell>
          <cell r="L896">
            <v>15</v>
          </cell>
          <cell r="M896" t="str">
            <v>ILCA 4</v>
          </cell>
          <cell r="N896" t="str">
            <v>CIRCOLO VELICO AZIMUTH ASD</v>
          </cell>
          <cell r="O896" t="str">
            <v>VIII</v>
          </cell>
          <cell r="P896">
            <v>45291</v>
          </cell>
          <cell r="Q896">
            <v>16</v>
          </cell>
          <cell r="R896" t="str">
            <v>Under 17</v>
          </cell>
          <cell r="S896">
            <v>8</v>
          </cell>
          <cell r="T896">
            <v>45358</v>
          </cell>
          <cell r="U896" t="str">
            <v>Circolo Velico Azimuth ASD</v>
          </cell>
        </row>
        <row r="897">
          <cell r="C897" t="str">
            <v>Dell'Atti Antonio</v>
          </cell>
          <cell r="D897">
            <v>10924</v>
          </cell>
          <cell r="E897">
            <v>3667</v>
          </cell>
          <cell r="F897">
            <v>1134561</v>
          </cell>
          <cell r="G897" t="str">
            <v>Antonio</v>
          </cell>
          <cell r="H897" t="str">
            <v>Dell'Atti</v>
          </cell>
          <cell r="I897" t="str">
            <v>18/02/2009</v>
          </cell>
          <cell r="J897" t="str">
            <v>fara.guastamacchia@gmail.com</v>
          </cell>
          <cell r="K897" t="str">
            <v>M</v>
          </cell>
          <cell r="L897">
            <v>14</v>
          </cell>
          <cell r="M897" t="str">
            <v>ILCA 6</v>
          </cell>
          <cell r="N897" t="str">
            <v>ALTRO/OTHER</v>
          </cell>
          <cell r="P897">
            <v>45291</v>
          </cell>
          <cell r="Q897">
            <v>14</v>
          </cell>
          <cell r="R897" t="str">
            <v>Under 16</v>
          </cell>
          <cell r="S897">
            <v>8</v>
          </cell>
          <cell r="T897">
            <v>45176</v>
          </cell>
          <cell r="U897" t="str">
            <v>Circolo Vela Bari ASD</v>
          </cell>
        </row>
        <row r="898">
          <cell r="C898" t="str">
            <v>mariani benedetta</v>
          </cell>
          <cell r="D898">
            <v>10925</v>
          </cell>
          <cell r="E898">
            <v>3668</v>
          </cell>
          <cell r="F898">
            <v>1272197</v>
          </cell>
          <cell r="G898" t="str">
            <v>benedetta</v>
          </cell>
          <cell r="H898" t="str">
            <v>mariani</v>
          </cell>
          <cell r="I898" t="str">
            <v>04/12/2005</v>
          </cell>
          <cell r="J898" t="str">
            <v>cristiano.mariani@bancamediolanum.it</v>
          </cell>
          <cell r="K898" t="str">
            <v>F</v>
          </cell>
          <cell r="L898">
            <v>17</v>
          </cell>
          <cell r="M898" t="str">
            <v>ILCA 6</v>
          </cell>
          <cell r="N898" t="str">
            <v>ORZA MINORE SCUOLA DI VELA ASD</v>
          </cell>
          <cell r="O898" t="str">
            <v>XV</v>
          </cell>
          <cell r="P898">
            <v>45291</v>
          </cell>
          <cell r="Q898">
            <v>18</v>
          </cell>
          <cell r="R898" t="str">
            <v>Under 19</v>
          </cell>
          <cell r="S898">
            <v>15</v>
          </cell>
          <cell r="T898">
            <v>45188</v>
          </cell>
          <cell r="U898" t="str">
            <v>Orza Minore Scuola di Vela SSD SRL</v>
          </cell>
        </row>
        <row r="899">
          <cell r="C899" t="str">
            <v>GRASSI FRANCESCO</v>
          </cell>
          <cell r="D899">
            <v>10926</v>
          </cell>
          <cell r="E899">
            <v>3669</v>
          </cell>
          <cell r="F899">
            <v>1138185</v>
          </cell>
          <cell r="G899" t="str">
            <v>FRANCESCO</v>
          </cell>
          <cell r="H899" t="str">
            <v>GRASSI</v>
          </cell>
          <cell r="I899" t="str">
            <v>11/01/2008</v>
          </cell>
          <cell r="J899" t="str">
            <v>suiso@libero.it</v>
          </cell>
          <cell r="K899" t="str">
            <v>M</v>
          </cell>
          <cell r="L899">
            <v>15</v>
          </cell>
          <cell r="M899" t="str">
            <v>ILCA 6</v>
          </cell>
          <cell r="N899" t="str">
            <v>CIRCOLO CANOTTIERI BARION SPORTING CLUB ASD</v>
          </cell>
          <cell r="O899" t="str">
            <v>VIII</v>
          </cell>
          <cell r="P899">
            <v>45291</v>
          </cell>
          <cell r="Q899">
            <v>15</v>
          </cell>
          <cell r="R899" t="str">
            <v>Under 16</v>
          </cell>
          <cell r="S899">
            <v>8</v>
          </cell>
          <cell r="T899">
            <v>45135</v>
          </cell>
          <cell r="U899" t="str">
            <v>Circ Canot.Barion Sporting Club ASD</v>
          </cell>
        </row>
        <row r="900">
          <cell r="C900" t="str">
            <v>Pulito Martina</v>
          </cell>
          <cell r="D900">
            <v>10930</v>
          </cell>
          <cell r="E900">
            <v>3672</v>
          </cell>
          <cell r="F900">
            <v>1271832</v>
          </cell>
          <cell r="G900" t="str">
            <v>Martina</v>
          </cell>
          <cell r="H900" t="str">
            <v>Pulito</v>
          </cell>
          <cell r="I900" t="str">
            <v>24/10/2008</v>
          </cell>
          <cell r="J900" t="str">
            <v>martinapulito7@gmail.com</v>
          </cell>
          <cell r="K900" t="str">
            <v>F</v>
          </cell>
          <cell r="L900">
            <v>14</v>
          </cell>
          <cell r="M900" t="str">
            <v>ILCA 4</v>
          </cell>
          <cell r="N900" t="str">
            <v>CIRCOLO VELICO AZIMUTH ASD</v>
          </cell>
          <cell r="O900" t="str">
            <v>VIII</v>
          </cell>
          <cell r="P900">
            <v>45291</v>
          </cell>
          <cell r="Q900">
            <v>15</v>
          </cell>
          <cell r="R900" t="str">
            <v>Under 16</v>
          </cell>
          <cell r="S900">
            <v>8</v>
          </cell>
          <cell r="T900">
            <v>45317</v>
          </cell>
          <cell r="U900" t="str">
            <v>Circolo Velico Azimuth ASD</v>
          </cell>
        </row>
        <row r="901">
          <cell r="C901" t="str">
            <v>Buttignol Zaccaria</v>
          </cell>
          <cell r="D901">
            <v>10934</v>
          </cell>
          <cell r="E901">
            <v>3676</v>
          </cell>
          <cell r="F901">
            <v>1260753</v>
          </cell>
          <cell r="G901" t="str">
            <v>Zaccaria</v>
          </cell>
          <cell r="H901" t="str">
            <v>Buttignol</v>
          </cell>
          <cell r="I901" t="str">
            <v>25/11/2009</v>
          </cell>
          <cell r="J901" t="str">
            <v>david.buttignol@gmail.com</v>
          </cell>
          <cell r="K901" t="str">
            <v>M</v>
          </cell>
          <cell r="L901">
            <v>13</v>
          </cell>
          <cell r="M901" t="str">
            <v>ILCA 4</v>
          </cell>
          <cell r="N901" t="str">
            <v>DIPORTO VELICO VENEZIANO ASD</v>
          </cell>
          <cell r="O901" t="str">
            <v>XII</v>
          </cell>
          <cell r="P901">
            <v>45291</v>
          </cell>
          <cell r="Q901">
            <v>14</v>
          </cell>
          <cell r="R901" t="str">
            <v>Under 16</v>
          </cell>
          <cell r="S901">
            <v>12</v>
          </cell>
          <cell r="T901">
            <v>45323</v>
          </cell>
          <cell r="U901" t="str">
            <v>Compagnia della  Vela Venezia ASD</v>
          </cell>
        </row>
        <row r="902">
          <cell r="C902" t="str">
            <v>FRATINI MATILDE</v>
          </cell>
          <cell r="D902">
            <v>10939</v>
          </cell>
          <cell r="E902">
            <v>3681</v>
          </cell>
          <cell r="F902">
            <v>1146319</v>
          </cell>
          <cell r="G902" t="str">
            <v>MATILDE</v>
          </cell>
          <cell r="H902" t="str">
            <v>FRATINI</v>
          </cell>
          <cell r="I902" t="str">
            <v>16/08/2008</v>
          </cell>
          <cell r="J902" t="str">
            <v>matteocad@virgilio.it</v>
          </cell>
          <cell r="K902" t="str">
            <v>F</v>
          </cell>
          <cell r="L902">
            <v>14</v>
          </cell>
          <cell r="M902" t="str">
            <v>ILCA 4</v>
          </cell>
          <cell r="N902" t="str">
            <v>GRUPPO DILETTANTISTICO VELA LNI PORTO SAN GIORGIO</v>
          </cell>
          <cell r="O902" t="str">
            <v>X</v>
          </cell>
          <cell r="P902">
            <v>45291</v>
          </cell>
          <cell r="Q902">
            <v>15</v>
          </cell>
          <cell r="R902" t="str">
            <v>Under 16</v>
          </cell>
          <cell r="S902">
            <v>10</v>
          </cell>
          <cell r="T902">
            <v>45309</v>
          </cell>
          <cell r="U902" t="str">
            <v>GDV LNI Porto San Giorgio</v>
          </cell>
        </row>
        <row r="903">
          <cell r="C903" t="str">
            <v>Menza Gianpiero</v>
          </cell>
          <cell r="D903">
            <v>10940</v>
          </cell>
          <cell r="E903">
            <v>3682</v>
          </cell>
          <cell r="F903">
            <v>452193</v>
          </cell>
          <cell r="G903" t="str">
            <v>Gianpiero</v>
          </cell>
          <cell r="H903" t="str">
            <v>Menza</v>
          </cell>
          <cell r="I903" t="str">
            <v>23/04/1986</v>
          </cell>
          <cell r="J903" t="str">
            <v>g.menza@yahoo.com</v>
          </cell>
          <cell r="K903" t="str">
            <v>M</v>
          </cell>
          <cell r="L903">
            <v>36</v>
          </cell>
          <cell r="M903" t="str">
            <v>ILCA 7</v>
          </cell>
          <cell r="N903" t="str">
            <v>CIRCOLO DELLA VELA BARI - ASD</v>
          </cell>
          <cell r="O903" t="str">
            <v>VIII</v>
          </cell>
          <cell r="P903">
            <v>45291</v>
          </cell>
          <cell r="Q903">
            <v>37</v>
          </cell>
          <cell r="R903" t="str">
            <v>Apprendista</v>
          </cell>
          <cell r="S903">
            <v>8</v>
          </cell>
          <cell r="T903">
            <v>45324</v>
          </cell>
          <cell r="U903" t="str">
            <v>Circolo Vela Bari ASD</v>
          </cell>
        </row>
        <row r="904">
          <cell r="C904" t="str">
            <v>Manzotto Michele</v>
          </cell>
          <cell r="D904">
            <v>10941</v>
          </cell>
          <cell r="E904">
            <v>3683</v>
          </cell>
          <cell r="F904">
            <v>1400520</v>
          </cell>
          <cell r="G904" t="str">
            <v>Michele</v>
          </cell>
          <cell r="H904" t="str">
            <v>Manzotto</v>
          </cell>
          <cell r="I904" t="str">
            <v>01/10/2008</v>
          </cell>
          <cell r="J904" t="str">
            <v>roberto@malpaso.eu</v>
          </cell>
          <cell r="K904" t="str">
            <v>M</v>
          </cell>
          <cell r="L904">
            <v>14</v>
          </cell>
          <cell r="M904" t="str">
            <v>ILCA 6</v>
          </cell>
          <cell r="N904" t="str">
            <v>CLUB NAUTICO RIMINI ASSOCIAZIONE DILETTANTISTICA</v>
          </cell>
          <cell r="O904" t="str">
            <v>XI</v>
          </cell>
          <cell r="P904">
            <v>45291</v>
          </cell>
          <cell r="Q904">
            <v>15</v>
          </cell>
          <cell r="R904" t="str">
            <v>Under 16</v>
          </cell>
          <cell r="S904">
            <v>10</v>
          </cell>
          <cell r="T904">
            <v>45272</v>
          </cell>
          <cell r="U904" t="str">
            <v>C.N.N. 'S.Massaccesi'Ass Sport Dil</v>
          </cell>
        </row>
        <row r="905">
          <cell r="C905" t="str">
            <v>Palumbo Ginevra</v>
          </cell>
          <cell r="D905">
            <v>10942</v>
          </cell>
          <cell r="E905">
            <v>3684</v>
          </cell>
          <cell r="F905">
            <v>1200704</v>
          </cell>
          <cell r="G905" t="str">
            <v>Ginevra</v>
          </cell>
          <cell r="H905" t="str">
            <v>Palumbo</v>
          </cell>
          <cell r="I905" t="str">
            <v>27/08/2008</v>
          </cell>
          <cell r="J905" t="str">
            <v>beppe.palumbo@tiscali.it</v>
          </cell>
          <cell r="K905" t="str">
            <v>F</v>
          </cell>
          <cell r="L905">
            <v>14</v>
          </cell>
          <cell r="M905" t="str">
            <v>ILCA 4</v>
          </cell>
          <cell r="N905" t="str">
            <v>GRUPPO DILETTANTISTICO VELA LNI MONOPOLI</v>
          </cell>
          <cell r="O905" t="str">
            <v>VIII</v>
          </cell>
          <cell r="P905">
            <v>45291</v>
          </cell>
          <cell r="Q905">
            <v>15</v>
          </cell>
          <cell r="R905" t="str">
            <v>Under 16</v>
          </cell>
          <cell r="S905">
            <v>8</v>
          </cell>
          <cell r="T905">
            <v>45176</v>
          </cell>
          <cell r="U905" t="str">
            <v>GDV LNI Monopoli</v>
          </cell>
        </row>
        <row r="906">
          <cell r="C906" t="str">
            <v>Lucchetti Benedetta</v>
          </cell>
          <cell r="D906">
            <v>10945</v>
          </cell>
          <cell r="E906">
            <v>3687</v>
          </cell>
          <cell r="F906">
            <v>1149634</v>
          </cell>
          <cell r="G906" t="str">
            <v>Benedetta</v>
          </cell>
          <cell r="H906" t="str">
            <v>Lucchetti</v>
          </cell>
          <cell r="I906" t="str">
            <v>22/12/2005</v>
          </cell>
          <cell r="J906" t="str">
            <v>scatolinabenedetta@gmail.com</v>
          </cell>
          <cell r="K906" t="str">
            <v>F</v>
          </cell>
          <cell r="L906">
            <v>17</v>
          </cell>
          <cell r="M906" t="str">
            <v>ILCA 4</v>
          </cell>
          <cell r="N906" t="str">
            <v>CIRCOLO DELLA VELA DI ROMA - ASD</v>
          </cell>
          <cell r="O906" t="str">
            <v>IV</v>
          </cell>
          <cell r="P906">
            <v>45291</v>
          </cell>
          <cell r="Q906">
            <v>18</v>
          </cell>
          <cell r="R906" t="str">
            <v>Under 19</v>
          </cell>
          <cell r="S906">
            <v>4</v>
          </cell>
          <cell r="T906">
            <v>45198</v>
          </cell>
          <cell r="U906" t="str">
            <v xml:space="preserve">CdV Roma </v>
          </cell>
        </row>
        <row r="907">
          <cell r="C907" t="str">
            <v>pellin giovanni</v>
          </cell>
          <cell r="D907">
            <v>10946</v>
          </cell>
          <cell r="E907">
            <v>3688</v>
          </cell>
          <cell r="F907">
            <v>1330317</v>
          </cell>
          <cell r="G907" t="str">
            <v>giovanni</v>
          </cell>
          <cell r="H907" t="str">
            <v>pellin</v>
          </cell>
          <cell r="I907" t="str">
            <v>30/11/2009</v>
          </cell>
          <cell r="J907" t="str">
            <v>pellins@tiscali.it</v>
          </cell>
          <cell r="K907" t="str">
            <v>F</v>
          </cell>
          <cell r="L907">
            <v>13</v>
          </cell>
          <cell r="M907" t="str">
            <v>ILCA 4</v>
          </cell>
          <cell r="N907" t="str">
            <v>ASD MARVELIA</v>
          </cell>
          <cell r="O907" t="str">
            <v>XV</v>
          </cell>
          <cell r="P907">
            <v>45291</v>
          </cell>
          <cell r="Q907">
            <v>14</v>
          </cell>
          <cell r="R907" t="str">
            <v>Under 16</v>
          </cell>
          <cell r="S907">
            <v>15</v>
          </cell>
          <cell r="T907">
            <v>45331</v>
          </cell>
          <cell r="U907" t="str">
            <v>Marvelia SSD ARL</v>
          </cell>
        </row>
        <row r="908">
          <cell r="C908" t="str">
            <v>Benedetti Alessandro</v>
          </cell>
          <cell r="D908">
            <v>10948</v>
          </cell>
          <cell r="E908">
            <v>3690</v>
          </cell>
          <cell r="F908">
            <v>1325478</v>
          </cell>
          <cell r="G908" t="str">
            <v>Alessandro</v>
          </cell>
          <cell r="H908" t="str">
            <v>Benedetti</v>
          </cell>
          <cell r="I908" t="str">
            <v>18/06/2006</v>
          </cell>
          <cell r="J908" t="str">
            <v>benedettialessandro01@gmail.com</v>
          </cell>
          <cell r="K908" t="str">
            <v>M</v>
          </cell>
          <cell r="L908">
            <v>16</v>
          </cell>
          <cell r="M908" t="str">
            <v>ILCA 6</v>
          </cell>
          <cell r="N908" t="str">
            <v>GRUPPO DILETTANTISTICO VELA LNI FOLLONICA</v>
          </cell>
          <cell r="O908" t="str">
            <v>II</v>
          </cell>
          <cell r="P908">
            <v>45291</v>
          </cell>
          <cell r="Q908">
            <v>17</v>
          </cell>
          <cell r="R908" t="str">
            <v>Under 18</v>
          </cell>
          <cell r="S908">
            <v>2</v>
          </cell>
          <cell r="T908">
            <v>45341</v>
          </cell>
          <cell r="U908" t="str">
            <v>GDV LNI Follonica</v>
          </cell>
        </row>
        <row r="909">
          <cell r="C909" t="str">
            <v>magnifico francesco</v>
          </cell>
          <cell r="D909">
            <v>10949</v>
          </cell>
          <cell r="E909">
            <v>3691</v>
          </cell>
          <cell r="F909">
            <v>1148254</v>
          </cell>
          <cell r="G909" t="str">
            <v>francesco</v>
          </cell>
          <cell r="H909" t="str">
            <v>magnifico</v>
          </cell>
          <cell r="I909" t="str">
            <v>19/03/2008</v>
          </cell>
          <cell r="J909" t="str">
            <v>magnificovito@gmail.com</v>
          </cell>
          <cell r="K909" t="str">
            <v>M</v>
          </cell>
          <cell r="L909">
            <v>14</v>
          </cell>
          <cell r="M909" t="str">
            <v>ILCA 4</v>
          </cell>
          <cell r="N909" t="str">
            <v>CIRCOLO VELICO TIVANO ASD</v>
          </cell>
          <cell r="O909" t="str">
            <v>XV</v>
          </cell>
          <cell r="P909">
            <v>45291</v>
          </cell>
          <cell r="Q909">
            <v>15</v>
          </cell>
          <cell r="R909" t="str">
            <v>Under 16</v>
          </cell>
          <cell r="S909">
            <v>15</v>
          </cell>
          <cell r="T909">
            <v>45334</v>
          </cell>
          <cell r="U909" t="str">
            <v>Circolo VelicoTivano AssSportDil</v>
          </cell>
        </row>
        <row r="910">
          <cell r="C910" t="str">
            <v>FERRONI LUCA</v>
          </cell>
          <cell r="D910">
            <v>10950</v>
          </cell>
          <cell r="E910">
            <v>3692</v>
          </cell>
          <cell r="F910">
            <v>1259673</v>
          </cell>
          <cell r="G910" t="str">
            <v>LUCA</v>
          </cell>
          <cell r="H910" t="str">
            <v>FERRONI</v>
          </cell>
          <cell r="I910" t="str">
            <v>30/10/2009</v>
          </cell>
          <cell r="J910" t="str">
            <v>elenabald@libero.it</v>
          </cell>
          <cell r="K910" t="str">
            <v>M</v>
          </cell>
          <cell r="L910">
            <v>13</v>
          </cell>
          <cell r="M910" t="str">
            <v>ILCA 4</v>
          </cell>
          <cell r="N910" t="str">
            <v>YACHT CLUB ITALIANO ASD</v>
          </cell>
          <cell r="O910" t="str">
            <v>I</v>
          </cell>
          <cell r="P910">
            <v>45291</v>
          </cell>
          <cell r="Q910">
            <v>14</v>
          </cell>
          <cell r="R910" t="str">
            <v>Under 16</v>
          </cell>
          <cell r="S910">
            <v>11</v>
          </cell>
          <cell r="T910">
            <v>45360</v>
          </cell>
          <cell r="U910" t="str">
            <v>Cervia Yacht Club ASD</v>
          </cell>
        </row>
        <row r="911">
          <cell r="C911" t="str">
            <v>Licci Ottorino</v>
          </cell>
          <cell r="D911">
            <v>10951</v>
          </cell>
          <cell r="E911">
            <v>3693</v>
          </cell>
          <cell r="F911">
            <v>392532</v>
          </cell>
          <cell r="G911" t="str">
            <v>Ottorino</v>
          </cell>
          <cell r="H911" t="str">
            <v>Licci</v>
          </cell>
          <cell r="I911" t="str">
            <v>31/12/1974</v>
          </cell>
          <cell r="J911" t="str">
            <v>o.licci@gmail.com</v>
          </cell>
          <cell r="K911" t="str">
            <v>M</v>
          </cell>
          <cell r="L911">
            <v>48</v>
          </cell>
          <cell r="M911" t="str">
            <v>ILCA 7</v>
          </cell>
          <cell r="N911" t="str">
            <v>CIRCOLO VELA ARCO ASD</v>
          </cell>
          <cell r="O911" t="str">
            <v>XIV</v>
          </cell>
          <cell r="P911">
            <v>45291</v>
          </cell>
          <cell r="Q911">
            <v>49</v>
          </cell>
          <cell r="R911" t="str">
            <v>Master</v>
          </cell>
          <cell r="S911">
            <v>14</v>
          </cell>
          <cell r="T911">
            <v>45302</v>
          </cell>
          <cell r="U911" t="str">
            <v>Circolo Vela Arco Ass Sport Dil</v>
          </cell>
        </row>
        <row r="912">
          <cell r="C912" t="str">
            <v>Zanzini Giacomo</v>
          </cell>
          <cell r="D912">
            <v>10953</v>
          </cell>
          <cell r="E912">
            <v>3695</v>
          </cell>
          <cell r="F912">
            <v>1133811</v>
          </cell>
          <cell r="G912" t="str">
            <v>Giacomo</v>
          </cell>
          <cell r="H912" t="str">
            <v>Zanzini</v>
          </cell>
          <cell r="I912" t="str">
            <v>17/11/2007</v>
          </cell>
          <cell r="J912" t="str">
            <v>nicolozanzini@libero.it</v>
          </cell>
          <cell r="K912" t="str">
            <v>M</v>
          </cell>
          <cell r="L912">
            <v>15</v>
          </cell>
          <cell r="M912" t="str">
            <v>ILCA 4</v>
          </cell>
          <cell r="N912" t="str">
            <v>CLUB NAUTICO RIMINI ASSOCIAZIONE DILETTANTISTICA</v>
          </cell>
          <cell r="O912" t="str">
            <v>XI</v>
          </cell>
          <cell r="P912">
            <v>45291</v>
          </cell>
          <cell r="Q912">
            <v>16</v>
          </cell>
          <cell r="R912" t="str">
            <v>Under 17</v>
          </cell>
          <cell r="S912">
            <v>11</v>
          </cell>
          <cell r="T912">
            <v>45320</v>
          </cell>
          <cell r="U912" t="str">
            <v>Club Nautico Rimini Assoc Dilett</v>
          </cell>
        </row>
        <row r="913">
          <cell r="C913" t="str">
            <v>Zanchi Emma</v>
          </cell>
          <cell r="D913">
            <v>10954</v>
          </cell>
          <cell r="E913">
            <v>3696</v>
          </cell>
          <cell r="F913">
            <v>1276386</v>
          </cell>
          <cell r="G913" t="str">
            <v>Emma</v>
          </cell>
          <cell r="H913" t="str">
            <v>Zanchi</v>
          </cell>
          <cell r="I913" t="str">
            <v>06/12/2007</v>
          </cell>
          <cell r="J913" t="str">
            <v>barchemma07@gmail.com</v>
          </cell>
          <cell r="K913" t="str">
            <v>F</v>
          </cell>
          <cell r="L913">
            <v>15</v>
          </cell>
          <cell r="M913" t="str">
            <v>ILCA 6</v>
          </cell>
          <cell r="N913" t="str">
            <v>CLUB NAUTICO RIMINI ASSOCIAZIONE DILETTANTISTICA</v>
          </cell>
          <cell r="O913" t="str">
            <v>XI</v>
          </cell>
          <cell r="P913">
            <v>45291</v>
          </cell>
          <cell r="Q913">
            <v>16</v>
          </cell>
          <cell r="R913" t="str">
            <v>Under 17</v>
          </cell>
          <cell r="S913">
            <v>11</v>
          </cell>
          <cell r="T913">
            <v>45323</v>
          </cell>
          <cell r="U913" t="str">
            <v>Club Nautico Rimini Assoc Dilett</v>
          </cell>
        </row>
        <row r="914">
          <cell r="C914" t="str">
            <v>Salvetti Tancredi</v>
          </cell>
          <cell r="D914">
            <v>10957</v>
          </cell>
          <cell r="E914">
            <v>3699</v>
          </cell>
          <cell r="F914">
            <v>1465297</v>
          </cell>
          <cell r="G914" t="str">
            <v>Tancredi</v>
          </cell>
          <cell r="H914" t="str">
            <v>Salvetti</v>
          </cell>
          <cell r="I914" t="str">
            <v>21/12/2007</v>
          </cell>
          <cell r="J914" t="str">
            <v>plsalvetti@gmail.com</v>
          </cell>
          <cell r="K914" t="str">
            <v>M</v>
          </cell>
          <cell r="L914">
            <v>15</v>
          </cell>
          <cell r="M914" t="str">
            <v>ILCA 4</v>
          </cell>
          <cell r="N914" t="str">
            <v>GRUPPO DILETTANTISTICO VELA LNI PORTO SAN GIORGIO</v>
          </cell>
          <cell r="O914" t="str">
            <v>X</v>
          </cell>
          <cell r="P914">
            <v>45291</v>
          </cell>
          <cell r="Q914">
            <v>16</v>
          </cell>
          <cell r="R914" t="str">
            <v>Under 17</v>
          </cell>
          <cell r="S914">
            <v>10</v>
          </cell>
          <cell r="T914">
            <v>45351</v>
          </cell>
          <cell r="U914" t="str">
            <v>GDV LNI Porto San Giorgio</v>
          </cell>
        </row>
        <row r="915">
          <cell r="C915" t="str">
            <v>Minardi Doriano</v>
          </cell>
          <cell r="D915">
            <v>10958</v>
          </cell>
          <cell r="E915">
            <v>3700</v>
          </cell>
          <cell r="F915">
            <v>1150224</v>
          </cell>
          <cell r="G915" t="str">
            <v>Doriano</v>
          </cell>
          <cell r="H915" t="str">
            <v>Minardi</v>
          </cell>
          <cell r="I915" t="str">
            <v>28/07/2007</v>
          </cell>
          <cell r="J915" t="str">
            <v>s.pittoni@tiscali.it</v>
          </cell>
          <cell r="K915" t="str">
            <v>M</v>
          </cell>
          <cell r="L915">
            <v>15</v>
          </cell>
          <cell r="M915" t="str">
            <v>ILCA 6</v>
          </cell>
          <cell r="N915" t="str">
            <v>GRUPPO DILETTANTISTICO VELA LNI OSTIA</v>
          </cell>
          <cell r="O915" t="str">
            <v>IV</v>
          </cell>
          <cell r="P915">
            <v>45291</v>
          </cell>
          <cell r="Q915">
            <v>16</v>
          </cell>
          <cell r="R915" t="str">
            <v>Under 17</v>
          </cell>
          <cell r="S915">
            <v>4</v>
          </cell>
          <cell r="T915">
            <v>45325</v>
          </cell>
          <cell r="U915" t="str">
            <v>GDV LNI Ostia</v>
          </cell>
        </row>
        <row r="916">
          <cell r="C916" t="str">
            <v>Chiavarini Lorenzo Brando</v>
          </cell>
          <cell r="D916">
            <v>10959</v>
          </cell>
          <cell r="E916">
            <v>3701</v>
          </cell>
          <cell r="F916">
            <v>1487034</v>
          </cell>
          <cell r="G916" t="str">
            <v>Lorenzo Brando</v>
          </cell>
          <cell r="H916" t="str">
            <v>Chiavarini</v>
          </cell>
          <cell r="I916" t="str">
            <v>17/01/1994</v>
          </cell>
          <cell r="J916" t="str">
            <v>lbcsail@gmail.com</v>
          </cell>
          <cell r="K916" t="str">
            <v>M</v>
          </cell>
          <cell r="L916">
            <v>29</v>
          </cell>
          <cell r="M916" t="str">
            <v>ILCA 7</v>
          </cell>
          <cell r="N916" t="str">
            <v>FRAGLIA VELA RIVA ASD</v>
          </cell>
          <cell r="O916" t="str">
            <v>XIV</v>
          </cell>
          <cell r="P916">
            <v>45291</v>
          </cell>
          <cell r="Q916">
            <v>29</v>
          </cell>
          <cell r="R916" t="str">
            <v>Seniores</v>
          </cell>
          <cell r="S916">
            <v>14</v>
          </cell>
          <cell r="T916">
            <v>45205</v>
          </cell>
          <cell r="U916" t="str">
            <v>Fraglia Vela Riva Ass Sport Dil</v>
          </cell>
        </row>
        <row r="917">
          <cell r="C917" t="str">
            <v>Piccini Gemma</v>
          </cell>
          <cell r="D917">
            <v>10960</v>
          </cell>
          <cell r="E917">
            <v>3702</v>
          </cell>
          <cell r="F917">
            <v>1261618</v>
          </cell>
          <cell r="G917" t="str">
            <v>Gemma</v>
          </cell>
          <cell r="H917" t="str">
            <v>Piccini</v>
          </cell>
          <cell r="I917" t="str">
            <v>04/01/2005</v>
          </cell>
          <cell r="J917" t="str">
            <v>gemma.piccini@gmail.com</v>
          </cell>
          <cell r="K917" t="str">
            <v>F</v>
          </cell>
          <cell r="L917">
            <v>18</v>
          </cell>
          <cell r="M917" t="str">
            <v>ILCA 6</v>
          </cell>
          <cell r="N917" t="str">
            <v>CIRCOLO NAUTICO CERVIA AMICI DELLA VELA ASD</v>
          </cell>
          <cell r="O917" t="str">
            <v>XI</v>
          </cell>
          <cell r="P917">
            <v>45291</v>
          </cell>
          <cell r="Q917">
            <v>18</v>
          </cell>
          <cell r="R917" t="str">
            <v>Under 19</v>
          </cell>
          <cell r="S917">
            <v>11</v>
          </cell>
          <cell r="T917">
            <v>45370</v>
          </cell>
          <cell r="U917" t="str">
            <v>C.N.Cervia Amici Vela Ass.Sport.Dil.</v>
          </cell>
        </row>
        <row r="918">
          <cell r="C918" t="str">
            <v>FIORIMANTI TOMMASO</v>
          </cell>
          <cell r="D918">
            <v>10961</v>
          </cell>
          <cell r="E918">
            <v>3703</v>
          </cell>
          <cell r="F918">
            <v>1239090</v>
          </cell>
          <cell r="G918" t="str">
            <v>TOMMASO</v>
          </cell>
          <cell r="H918" t="str">
            <v>FIORIMANTI</v>
          </cell>
          <cell r="I918" t="str">
            <v>14/09/2008</v>
          </cell>
          <cell r="J918" t="str">
            <v>bocchinimichela@gmail.com</v>
          </cell>
          <cell r="K918" t="str">
            <v>M</v>
          </cell>
          <cell r="L918">
            <v>14</v>
          </cell>
          <cell r="M918" t="str">
            <v>ILCA 6</v>
          </cell>
          <cell r="N918" t="str">
            <v>GRUPPO DILETTANTISTICO VELA LNI PORTO SAN GIORGIO</v>
          </cell>
          <cell r="O918" t="str">
            <v>X</v>
          </cell>
          <cell r="P918">
            <v>45291</v>
          </cell>
          <cell r="Q918">
            <v>15</v>
          </cell>
          <cell r="R918" t="str">
            <v>Under 16</v>
          </cell>
          <cell r="S918">
            <v>10</v>
          </cell>
          <cell r="T918">
            <v>45329</v>
          </cell>
          <cell r="U918" t="str">
            <v>GDV LNI Porto San Giorgio</v>
          </cell>
        </row>
        <row r="919">
          <cell r="C919" t="str">
            <v>Lotti Emma</v>
          </cell>
          <cell r="D919">
            <v>10965</v>
          </cell>
          <cell r="E919">
            <v>3706</v>
          </cell>
          <cell r="F919">
            <v>1262254</v>
          </cell>
          <cell r="G919" t="str">
            <v>Emma</v>
          </cell>
          <cell r="H919" t="str">
            <v>Lotti</v>
          </cell>
          <cell r="I919" t="str">
            <v>24/11/2007</v>
          </cell>
          <cell r="J919" t="str">
            <v>emma.sailing07@gmail.com</v>
          </cell>
          <cell r="K919" t="str">
            <v>F</v>
          </cell>
          <cell r="L919">
            <v>15</v>
          </cell>
          <cell r="M919" t="str">
            <v>ILCA 6</v>
          </cell>
          <cell r="N919" t="str">
            <v>CIRCOLO NAUTICO LIVORNO ASD</v>
          </cell>
          <cell r="O919" t="str">
            <v>II</v>
          </cell>
          <cell r="P919">
            <v>45291</v>
          </cell>
          <cell r="Q919">
            <v>16</v>
          </cell>
          <cell r="R919" t="str">
            <v>Under 17</v>
          </cell>
          <cell r="S919">
            <v>2</v>
          </cell>
          <cell r="T919">
            <v>45126</v>
          </cell>
          <cell r="U919" t="str">
            <v>Circ Nautico Livorno Ass SportDil</v>
          </cell>
        </row>
        <row r="920">
          <cell r="C920" t="str">
            <v>Montesano Aldo</v>
          </cell>
          <cell r="D920">
            <v>10969</v>
          </cell>
          <cell r="E920">
            <v>3710</v>
          </cell>
          <cell r="F920">
            <v>1196323</v>
          </cell>
          <cell r="G920" t="str">
            <v>Aldo</v>
          </cell>
          <cell r="H920" t="str">
            <v>Montesano</v>
          </cell>
          <cell r="I920" t="str">
            <v>10/02/2010</v>
          </cell>
          <cell r="J920" t="str">
            <v>aldo10montesano@gmail.com</v>
          </cell>
          <cell r="K920" t="str">
            <v>M</v>
          </cell>
          <cell r="L920">
            <v>13</v>
          </cell>
          <cell r="M920" t="str">
            <v>ILCA 6</v>
          </cell>
          <cell r="N920" t="str">
            <v>MADE IN MED</v>
          </cell>
          <cell r="O920" t="str">
            <v>VI</v>
          </cell>
          <cell r="P920">
            <v>45291</v>
          </cell>
          <cell r="Q920">
            <v>13</v>
          </cell>
          <cell r="R920" t="str">
            <v>Under 16</v>
          </cell>
          <cell r="S920">
            <v>6</v>
          </cell>
          <cell r="T920">
            <v>45225</v>
          </cell>
          <cell r="U920" t="str">
            <v>Made in Med Community Ass. Sportiiva Dil</v>
          </cell>
        </row>
        <row r="921">
          <cell r="C921" t="str">
            <v>Cossignani Luca</v>
          </cell>
          <cell r="D921">
            <v>10970</v>
          </cell>
          <cell r="E921">
            <v>3711</v>
          </cell>
          <cell r="F921">
            <v>1035381</v>
          </cell>
          <cell r="G921" t="str">
            <v>Luca</v>
          </cell>
          <cell r="H921" t="str">
            <v>Cossignani</v>
          </cell>
          <cell r="I921" t="str">
            <v>02/05/2006</v>
          </cell>
          <cell r="J921" t="str">
            <v>lucacossignani75@gmail.com</v>
          </cell>
          <cell r="K921" t="str">
            <v>M</v>
          </cell>
          <cell r="L921">
            <v>16</v>
          </cell>
          <cell r="M921" t="str">
            <v>ILCA 4</v>
          </cell>
          <cell r="N921" t="str">
            <v>ASD NAUTICA PICENA</v>
          </cell>
          <cell r="O921" t="str">
            <v>X</v>
          </cell>
          <cell r="P921">
            <v>45291</v>
          </cell>
          <cell r="Q921">
            <v>17</v>
          </cell>
          <cell r="R921" t="str">
            <v>Under 18</v>
          </cell>
          <cell r="S921">
            <v>10</v>
          </cell>
          <cell r="T921">
            <v>45107</v>
          </cell>
          <cell r="U921" t="str">
            <v>ASD Nautica Picena</v>
          </cell>
        </row>
        <row r="922">
          <cell r="C922" t="str">
            <v>Francesconi Enea</v>
          </cell>
          <cell r="D922">
            <v>10972</v>
          </cell>
          <cell r="E922">
            <v>3713</v>
          </cell>
          <cell r="F922">
            <v>1199193</v>
          </cell>
          <cell r="G922" t="str">
            <v>Enea</v>
          </cell>
          <cell r="H922" t="str">
            <v>Francesconi</v>
          </cell>
          <cell r="I922">
            <v>39848</v>
          </cell>
          <cell r="J922" t="str">
            <v>francesconi@bubbamara.it</v>
          </cell>
          <cell r="K922" t="str">
            <v>M</v>
          </cell>
          <cell r="L922">
            <v>14</v>
          </cell>
          <cell r="M922" t="str">
            <v>ILCA 4</v>
          </cell>
          <cell r="N922" t="str">
            <v>SOCIETÀ VELICA DI BARCOLA E GRIGNANO ASSOCIAZIONE DILETTANTISTICA</v>
          </cell>
          <cell r="O922" t="str">
            <v>XIII</v>
          </cell>
          <cell r="P922">
            <v>45291</v>
          </cell>
          <cell r="Q922">
            <v>14</v>
          </cell>
          <cell r="R922" t="str">
            <v>Under 16</v>
          </cell>
          <cell r="S922">
            <v>13</v>
          </cell>
          <cell r="T922">
            <v>45212</v>
          </cell>
          <cell r="U922" t="str">
            <v>Soc.Velica di Barcola e Grignano ASD</v>
          </cell>
        </row>
        <row r="923">
          <cell r="C923" t="str">
            <v>Manzin Alessia</v>
          </cell>
          <cell r="D923">
            <v>10975</v>
          </cell>
          <cell r="E923">
            <v>3715</v>
          </cell>
          <cell r="F923">
            <v>1018683</v>
          </cell>
          <cell r="G923" t="str">
            <v>Alessia</v>
          </cell>
          <cell r="H923" t="str">
            <v>Manzin</v>
          </cell>
          <cell r="I923" t="str">
            <v>23/06/2006</v>
          </cell>
          <cell r="J923" t="str">
            <v>alessiamanzin2306@gmail.com</v>
          </cell>
          <cell r="K923" t="str">
            <v>F</v>
          </cell>
          <cell r="L923">
            <v>16</v>
          </cell>
          <cell r="M923" t="str">
            <v>ILCA 6</v>
          </cell>
          <cell r="N923" t="str">
            <v>YACHT CLUB ADRIACO ASD</v>
          </cell>
          <cell r="O923" t="str">
            <v>XIII</v>
          </cell>
          <cell r="P923">
            <v>45291</v>
          </cell>
          <cell r="Q923">
            <v>17</v>
          </cell>
          <cell r="R923" t="str">
            <v>Under 18</v>
          </cell>
          <cell r="S923">
            <v>13</v>
          </cell>
          <cell r="T923">
            <v>45314</v>
          </cell>
          <cell r="U923" t="str">
            <v>Yacht Club Adriaco ASD</v>
          </cell>
        </row>
        <row r="924">
          <cell r="C924" t="str">
            <v>Pelosi Giovanni</v>
          </cell>
          <cell r="D924">
            <v>10976</v>
          </cell>
          <cell r="E924">
            <v>3716</v>
          </cell>
          <cell r="F924">
            <v>416881</v>
          </cell>
          <cell r="G924" t="str">
            <v>Giovanni</v>
          </cell>
          <cell r="H924" t="str">
            <v>Pelosi</v>
          </cell>
          <cell r="I924" t="str">
            <v>23/07/1994</v>
          </cell>
          <cell r="J924" t="str">
            <v>giovanni.pelosi.23@gmail.com</v>
          </cell>
          <cell r="K924" t="str">
            <v>M</v>
          </cell>
          <cell r="L924">
            <v>28</v>
          </cell>
          <cell r="M924" t="str">
            <v>ILCA 7</v>
          </cell>
          <cell r="N924" t="str">
            <v>SOCIETÀ VELA OSCAR COSULICH ASSOCIAZIONE VELICA SPORTIVA DILETTANTISTICA</v>
          </cell>
          <cell r="O924" t="str">
            <v>XIII</v>
          </cell>
          <cell r="P924">
            <v>45291</v>
          </cell>
          <cell r="Q924">
            <v>29</v>
          </cell>
          <cell r="R924" t="str">
            <v>Seniores</v>
          </cell>
          <cell r="S924">
            <v>13</v>
          </cell>
          <cell r="T924">
            <v>45400</v>
          </cell>
          <cell r="U924" t="str">
            <v>SV Cosulich Ass Velica Sport Dil</v>
          </cell>
        </row>
        <row r="925">
          <cell r="C925" t="str">
            <v>Porelli Edoardo Mario</v>
          </cell>
          <cell r="D925">
            <v>10977</v>
          </cell>
          <cell r="E925">
            <v>3717</v>
          </cell>
          <cell r="F925">
            <v>1142578</v>
          </cell>
          <cell r="G925" t="str">
            <v>Edoardo Mario</v>
          </cell>
          <cell r="H925" t="str">
            <v>Porelli</v>
          </cell>
          <cell r="I925" t="str">
            <v>28/12/2007</v>
          </cell>
          <cell r="J925" t="str">
            <v>edopore007@icloud.com</v>
          </cell>
          <cell r="K925" t="str">
            <v>M</v>
          </cell>
          <cell r="L925">
            <v>15</v>
          </cell>
          <cell r="M925" t="str">
            <v>ILCA 4</v>
          </cell>
          <cell r="N925" t="str">
            <v>YACHT CLUB ITALIANO ASD</v>
          </cell>
          <cell r="O925" t="str">
            <v>I</v>
          </cell>
          <cell r="P925">
            <v>45291</v>
          </cell>
          <cell r="Q925">
            <v>16</v>
          </cell>
          <cell r="R925" t="str">
            <v>Under 17</v>
          </cell>
          <cell r="S925">
            <v>1</v>
          </cell>
          <cell r="T925">
            <v>45125</v>
          </cell>
          <cell r="U925" t="str">
            <v>Yacht Club Italiano ASD</v>
          </cell>
        </row>
        <row r="926">
          <cell r="C926" t="str">
            <v>Gasparini Marco</v>
          </cell>
          <cell r="D926">
            <v>10981</v>
          </cell>
          <cell r="E926">
            <v>3719</v>
          </cell>
          <cell r="F926">
            <v>1134892</v>
          </cell>
          <cell r="G926" t="str">
            <v>Marco</v>
          </cell>
          <cell r="H926" t="str">
            <v>Gasparini</v>
          </cell>
          <cell r="I926" t="str">
            <v>03/12/2007</v>
          </cell>
          <cell r="J926" t="str">
            <v>marcoga99@gmail.com</v>
          </cell>
          <cell r="K926" t="str">
            <v>M</v>
          </cell>
          <cell r="L926">
            <v>15</v>
          </cell>
          <cell r="M926" t="str">
            <v>ILCA 4</v>
          </cell>
          <cell r="N926" t="str">
            <v>GRUPPO DILETTANTISTICO VELA LNI TRIESTE</v>
          </cell>
          <cell r="O926" t="str">
            <v>XIII</v>
          </cell>
          <cell r="P926">
            <v>45291</v>
          </cell>
          <cell r="Q926">
            <v>16</v>
          </cell>
          <cell r="R926" t="str">
            <v>Under 17</v>
          </cell>
          <cell r="S926">
            <v>13</v>
          </cell>
          <cell r="T926">
            <v>45213</v>
          </cell>
          <cell r="U926" t="str">
            <v>Circolo Vela Muggia Ass Dilet</v>
          </cell>
        </row>
        <row r="927">
          <cell r="C927" t="str">
            <v>FONDA GIANMARCO</v>
          </cell>
          <cell r="D927">
            <v>10982</v>
          </cell>
          <cell r="E927">
            <v>3720</v>
          </cell>
          <cell r="F927">
            <v>1140755</v>
          </cell>
          <cell r="G927" t="str">
            <v>GIANMARCO</v>
          </cell>
          <cell r="H927" t="str">
            <v>FONDA</v>
          </cell>
          <cell r="I927" t="str">
            <v>09/09/2008</v>
          </cell>
          <cell r="J927" t="str">
            <v>email@maxfonda.it</v>
          </cell>
          <cell r="K927" t="str">
            <v>M</v>
          </cell>
          <cell r="L927">
            <v>14</v>
          </cell>
          <cell r="M927" t="str">
            <v>ILCA 4</v>
          </cell>
          <cell r="N927" t="str">
            <v>ALTRO/OTHER</v>
          </cell>
          <cell r="P927">
            <v>45291</v>
          </cell>
          <cell r="Q927">
            <v>15</v>
          </cell>
          <cell r="R927" t="str">
            <v>Under 16</v>
          </cell>
          <cell r="S927">
            <v>13</v>
          </cell>
          <cell r="T927">
            <v>45320</v>
          </cell>
          <cell r="U927" t="str">
            <v>Soc.Triestina Vela Ass Sport Dil</v>
          </cell>
        </row>
        <row r="928">
          <cell r="C928" t="str">
            <v>Cafagna Daniele</v>
          </cell>
          <cell r="D928">
            <v>10983</v>
          </cell>
          <cell r="E928">
            <v>3721</v>
          </cell>
          <cell r="F928">
            <v>1082524</v>
          </cell>
          <cell r="G928" t="str">
            <v>Daniele</v>
          </cell>
          <cell r="H928" t="str">
            <v>Cafagna</v>
          </cell>
          <cell r="I928" t="str">
            <v>24/01/2007</v>
          </cell>
          <cell r="J928" t="str">
            <v>daniele.cafagna07@gmail.com</v>
          </cell>
          <cell r="K928" t="str">
            <v>M</v>
          </cell>
          <cell r="L928">
            <v>16</v>
          </cell>
          <cell r="M928" t="str">
            <v>ILCA 6</v>
          </cell>
          <cell r="N928" t="str">
            <v>ALTRO/OTHER</v>
          </cell>
          <cell r="P928">
            <v>45291</v>
          </cell>
          <cell r="Q928">
            <v>16</v>
          </cell>
          <cell r="R928" t="str">
            <v>Under 17</v>
          </cell>
          <cell r="S928">
            <v>13</v>
          </cell>
          <cell r="T928">
            <v>45071</v>
          </cell>
          <cell r="U928" t="str">
            <v>Circolo Vela Muggia Ass Dilet</v>
          </cell>
        </row>
        <row r="929">
          <cell r="C929" t="str">
            <v>Musetti Davide</v>
          </cell>
          <cell r="D929">
            <v>10989</v>
          </cell>
          <cell r="E929">
            <v>3723</v>
          </cell>
          <cell r="F929">
            <v>1422137</v>
          </cell>
          <cell r="G929" t="str">
            <v>Davide</v>
          </cell>
          <cell r="H929" t="str">
            <v>Musetti</v>
          </cell>
          <cell r="I929" t="str">
            <v>16/01/2007</v>
          </cell>
          <cell r="J929" t="str">
            <v>davidemusetti007@gmail.com</v>
          </cell>
          <cell r="K929" t="str">
            <v>M</v>
          </cell>
          <cell r="L929">
            <v>16</v>
          </cell>
          <cell r="M929" t="str">
            <v>ILCA 4</v>
          </cell>
          <cell r="N929" t="str">
            <v>ALTRO/OTHER</v>
          </cell>
          <cell r="P929">
            <v>45291</v>
          </cell>
          <cell r="Q929">
            <v>16</v>
          </cell>
          <cell r="R929" t="str">
            <v>Under 17</v>
          </cell>
          <cell r="S929">
            <v>2</v>
          </cell>
          <cell r="T929">
            <v>45392</v>
          </cell>
          <cell r="U929" t="str">
            <v>Circolo Velico Lido di Camaiore SSD ARL</v>
          </cell>
        </row>
        <row r="930">
          <cell r="C930" t="str">
            <v>Cassisa Giovanni</v>
          </cell>
          <cell r="D930">
            <v>10993</v>
          </cell>
          <cell r="E930">
            <v>3725</v>
          </cell>
          <cell r="F930">
            <v>1138732</v>
          </cell>
          <cell r="G930" t="str">
            <v>Giovanni</v>
          </cell>
          <cell r="H930" t="str">
            <v>Cassisa</v>
          </cell>
          <cell r="I930" t="str">
            <v>27/10/2007</v>
          </cell>
          <cell r="J930" t="str">
            <v>marco.cassisa@gmail.com</v>
          </cell>
          <cell r="K930" t="str">
            <v>M</v>
          </cell>
          <cell r="L930">
            <v>15</v>
          </cell>
          <cell r="M930" t="str">
            <v>ILCA 4</v>
          </cell>
          <cell r="N930" t="str">
            <v>CIRCOLO VELA TORBOLE SOCIETÀ COOPERATIVA SPORTIVA DILETTANTISTICA</v>
          </cell>
          <cell r="O930" t="str">
            <v>XIV</v>
          </cell>
          <cell r="P930">
            <v>45291</v>
          </cell>
          <cell r="Q930">
            <v>16</v>
          </cell>
          <cell r="R930" t="str">
            <v>Under 17</v>
          </cell>
          <cell r="S930">
            <v>14</v>
          </cell>
          <cell r="T930">
            <v>45147</v>
          </cell>
          <cell r="U930" t="str">
            <v>C.V.Torbole Soc Coop Sport Dilet</v>
          </cell>
        </row>
        <row r="931">
          <cell r="C931" t="str">
            <v>Angeletti Isa</v>
          </cell>
          <cell r="D931">
            <v>10994</v>
          </cell>
          <cell r="E931">
            <v>3726</v>
          </cell>
          <cell r="F931">
            <v>1215568</v>
          </cell>
          <cell r="G931" t="str">
            <v>Isa</v>
          </cell>
          <cell r="H931" t="str">
            <v>Angeletti</v>
          </cell>
          <cell r="I931" t="str">
            <v>28/12/2006</v>
          </cell>
          <cell r="J931" t="str">
            <v>isaangeletti28@gmail.com</v>
          </cell>
          <cell r="K931" t="str">
            <v>F</v>
          </cell>
          <cell r="L931">
            <v>16</v>
          </cell>
          <cell r="M931" t="str">
            <v>ILCA 4</v>
          </cell>
          <cell r="N931" t="str">
            <v>CLUB VELA PORTOCIVITANOVA ASSOCIAZIONE DILETTANTISTICA</v>
          </cell>
          <cell r="O931" t="str">
            <v>X</v>
          </cell>
          <cell r="P931">
            <v>45291</v>
          </cell>
          <cell r="Q931">
            <v>17</v>
          </cell>
          <cell r="R931" t="str">
            <v>Under 18</v>
          </cell>
          <cell r="S931">
            <v>10</v>
          </cell>
          <cell r="T931">
            <v>45331</v>
          </cell>
          <cell r="U931" t="str">
            <v>C.V.Portocivitanova Ass Dilet</v>
          </cell>
        </row>
        <row r="932">
          <cell r="C932" t="str">
            <v>Bottura Raul</v>
          </cell>
          <cell r="D932">
            <v>10998</v>
          </cell>
          <cell r="E932">
            <v>3729</v>
          </cell>
          <cell r="F932">
            <v>1020611</v>
          </cell>
          <cell r="G932" t="str">
            <v>Raul</v>
          </cell>
          <cell r="H932" t="str">
            <v>Bottura</v>
          </cell>
          <cell r="I932" t="str">
            <v>10/12/2006</v>
          </cell>
          <cell r="J932" t="str">
            <v>raulbottura@gmail.com</v>
          </cell>
          <cell r="K932" t="str">
            <v>M</v>
          </cell>
          <cell r="L932">
            <v>16</v>
          </cell>
          <cell r="M932" t="str">
            <v>ILCA 6</v>
          </cell>
          <cell r="N932" t="str">
            <v>CIRCOLO VELICO RAVENNATE - ASD</v>
          </cell>
          <cell r="O932" t="str">
            <v>XI</v>
          </cell>
          <cell r="P932">
            <v>45291</v>
          </cell>
          <cell r="Q932">
            <v>17</v>
          </cell>
          <cell r="R932" t="str">
            <v>Under 18</v>
          </cell>
          <cell r="S932">
            <v>11</v>
          </cell>
          <cell r="T932">
            <v>45322</v>
          </cell>
          <cell r="U932" t="str">
            <v>C V Ravennate Ass Sport Dil</v>
          </cell>
        </row>
        <row r="933">
          <cell r="C933" t="str">
            <v>Lupo Alessio</v>
          </cell>
          <cell r="D933">
            <v>11003</v>
          </cell>
          <cell r="E933">
            <v>3733</v>
          </cell>
          <cell r="F933">
            <v>1420782</v>
          </cell>
          <cell r="G933" t="str">
            <v>Alessio</v>
          </cell>
          <cell r="H933" t="str">
            <v>Lupo</v>
          </cell>
          <cell r="I933" t="str">
            <v>09/09/2007</v>
          </cell>
          <cell r="J933" t="str">
            <v>ingalessiolupo@gmail.com</v>
          </cell>
          <cell r="K933" t="str">
            <v>M</v>
          </cell>
          <cell r="L933">
            <v>15</v>
          </cell>
          <cell r="M933" t="str">
            <v>ILCA 4</v>
          </cell>
          <cell r="N933" t="str">
            <v>CIRCOLO DELLA VELA BRINDISI ASD</v>
          </cell>
          <cell r="O933" t="str">
            <v>VIII</v>
          </cell>
          <cell r="P933">
            <v>45291</v>
          </cell>
          <cell r="Q933">
            <v>16</v>
          </cell>
          <cell r="R933" t="str">
            <v>Under 17</v>
          </cell>
          <cell r="S933">
            <v>8</v>
          </cell>
          <cell r="T933">
            <v>45336</v>
          </cell>
          <cell r="U933" t="str">
            <v>Circ Vela Brindisi Ass Sport Dil</v>
          </cell>
        </row>
        <row r="934">
          <cell r="C934" t="str">
            <v>VISALLI DANIL</v>
          </cell>
          <cell r="D934">
            <v>11011</v>
          </cell>
          <cell r="E934">
            <v>3737</v>
          </cell>
          <cell r="F934">
            <v>1004952</v>
          </cell>
          <cell r="G934" t="str">
            <v>DANIL</v>
          </cell>
          <cell r="H934" t="str">
            <v>VISALLI</v>
          </cell>
          <cell r="I934" t="str">
            <v>27/08/2005</v>
          </cell>
          <cell r="J934" t="str">
            <v>r.visalli@icloud.com</v>
          </cell>
          <cell r="K934" t="str">
            <v>M</v>
          </cell>
          <cell r="L934">
            <v>17</v>
          </cell>
          <cell r="M934" t="str">
            <v>ILCA 6</v>
          </cell>
          <cell r="N934" t="str">
            <v>ALTRO/OTHER</v>
          </cell>
          <cell r="P934">
            <v>45291</v>
          </cell>
          <cell r="Q934">
            <v>18</v>
          </cell>
          <cell r="R934" t="str">
            <v>Under 19</v>
          </cell>
          <cell r="S934">
            <v>4</v>
          </cell>
          <cell r="T934">
            <v>45183</v>
          </cell>
          <cell r="U934" t="str">
            <v>R.C.C. Tevere Remo ASD</v>
          </cell>
        </row>
        <row r="935">
          <cell r="C935" t="str">
            <v>De Francesco Pietro</v>
          </cell>
          <cell r="D935">
            <v>11013</v>
          </cell>
          <cell r="E935">
            <v>3739</v>
          </cell>
          <cell r="F935">
            <v>1309238</v>
          </cell>
          <cell r="G935" t="str">
            <v>Pietro</v>
          </cell>
          <cell r="H935" t="str">
            <v>De Francesco</v>
          </cell>
          <cell r="I935" t="str">
            <v>04/01/2007</v>
          </cell>
          <cell r="J935" t="str">
            <v>pdefrancesco380@gmail.com</v>
          </cell>
          <cell r="K935" t="str">
            <v>M</v>
          </cell>
          <cell r="L935">
            <v>16</v>
          </cell>
          <cell r="M935" t="str">
            <v>ILCA 4</v>
          </cell>
          <cell r="N935" t="str">
            <v>ALTRO/OTHER</v>
          </cell>
          <cell r="P935">
            <v>45291</v>
          </cell>
          <cell r="Q935">
            <v>16</v>
          </cell>
          <cell r="R935" t="str">
            <v>Under 17</v>
          </cell>
          <cell r="S935">
            <v>7</v>
          </cell>
          <cell r="T935">
            <v>45301</v>
          </cell>
          <cell r="U935" t="str">
            <v>GDV LNI MESSINA</v>
          </cell>
        </row>
        <row r="936">
          <cell r="C936" t="str">
            <v>Palumbo Martina</v>
          </cell>
          <cell r="D936">
            <v>11015</v>
          </cell>
          <cell r="E936">
            <v>3740</v>
          </cell>
          <cell r="F936">
            <v>1389447</v>
          </cell>
          <cell r="G936" t="str">
            <v>Martina</v>
          </cell>
          <cell r="H936" t="str">
            <v>Palumbo</v>
          </cell>
          <cell r="I936" t="str">
            <v>19/11/2008</v>
          </cell>
          <cell r="J936" t="str">
            <v>gianpalumbo@gmail.com</v>
          </cell>
          <cell r="K936" t="str">
            <v>F</v>
          </cell>
          <cell r="L936">
            <v>14</v>
          </cell>
          <cell r="M936" t="str">
            <v>ILCA 4</v>
          </cell>
          <cell r="N936" t="str">
            <v>CIRCOLO CANOTTIERI BARION SPORTING CLUB ASD</v>
          </cell>
          <cell r="O936" t="str">
            <v>VIII</v>
          </cell>
          <cell r="P936">
            <v>45291</v>
          </cell>
          <cell r="Q936">
            <v>15</v>
          </cell>
          <cell r="R936" t="str">
            <v>Under 16</v>
          </cell>
          <cell r="S936">
            <v>8</v>
          </cell>
          <cell r="T936">
            <v>45236</v>
          </cell>
          <cell r="U936" t="str">
            <v>Circ Canot.Barion Sporting Club ASD</v>
          </cell>
        </row>
        <row r="937">
          <cell r="C937" t="str">
            <v>Merico Orlando</v>
          </cell>
          <cell r="D937">
            <v>11017</v>
          </cell>
          <cell r="E937">
            <v>3741</v>
          </cell>
          <cell r="F937">
            <v>1261412</v>
          </cell>
          <cell r="G937" t="str">
            <v>Orlando</v>
          </cell>
          <cell r="H937" t="str">
            <v>Merico</v>
          </cell>
          <cell r="I937" t="str">
            <v>18/04/2007</v>
          </cell>
          <cell r="J937" t="str">
            <v>orlando.merico@gmail.com</v>
          </cell>
          <cell r="K937" t="str">
            <v>M</v>
          </cell>
          <cell r="L937">
            <v>15</v>
          </cell>
          <cell r="M937" t="str">
            <v>ILCA 4</v>
          </cell>
          <cell r="N937" t="str">
            <v>REALE C. CANOTTIERI TEVERE REMO ASD</v>
          </cell>
          <cell r="O937" t="str">
            <v>IV</v>
          </cell>
          <cell r="P937">
            <v>45291</v>
          </cell>
          <cell r="Q937">
            <v>16</v>
          </cell>
          <cell r="R937" t="str">
            <v>Under 17</v>
          </cell>
          <cell r="S937">
            <v>4</v>
          </cell>
          <cell r="T937">
            <v>45336</v>
          </cell>
          <cell r="U937" t="str">
            <v>R.C.C. Tevere Remo ASD</v>
          </cell>
        </row>
        <row r="938">
          <cell r="C938" t="str">
            <v>BARTOLI KEN</v>
          </cell>
          <cell r="D938">
            <v>11022</v>
          </cell>
          <cell r="E938">
            <v>3746</v>
          </cell>
          <cell r="F938">
            <v>1426169</v>
          </cell>
          <cell r="G938" t="str">
            <v>KEN</v>
          </cell>
          <cell r="H938" t="str">
            <v>BARTOLI</v>
          </cell>
          <cell r="I938" t="str">
            <v>13/12/2008</v>
          </cell>
          <cell r="J938" t="str">
            <v>fregenate@gmail.com</v>
          </cell>
          <cell r="K938" t="str">
            <v>M</v>
          </cell>
          <cell r="L938">
            <v>14</v>
          </cell>
          <cell r="M938" t="str">
            <v>ILCA 4</v>
          </cell>
          <cell r="N938" t="str">
            <v>ASSOCIAZIONE VELICA DI BRACCIANO SPORTIVA DILETTANTISTICA</v>
          </cell>
          <cell r="O938" t="str">
            <v>IV</v>
          </cell>
          <cell r="P938">
            <v>45291</v>
          </cell>
          <cell r="Q938">
            <v>15</v>
          </cell>
          <cell r="R938" t="str">
            <v>Under 16</v>
          </cell>
          <cell r="S938">
            <v>4</v>
          </cell>
          <cell r="T938">
            <v>45200</v>
          </cell>
          <cell r="U938" t="str">
            <v>Associazione Velica Bracciano SD</v>
          </cell>
        </row>
        <row r="939">
          <cell r="C939" t="str">
            <v>Taddeo Paolo</v>
          </cell>
          <cell r="D939">
            <v>11023</v>
          </cell>
          <cell r="E939">
            <v>3747</v>
          </cell>
          <cell r="F939">
            <v>427095</v>
          </cell>
          <cell r="G939" t="str">
            <v>Paolo</v>
          </cell>
          <cell r="H939" t="str">
            <v>Taddeo</v>
          </cell>
          <cell r="I939">
            <v>24980</v>
          </cell>
          <cell r="J939" t="str">
            <v>ptaddeo2007@hotmail.it</v>
          </cell>
          <cell r="K939" t="str">
            <v>M</v>
          </cell>
          <cell r="L939">
            <v>54</v>
          </cell>
          <cell r="M939" t="str">
            <v>ILCA 6</v>
          </cell>
          <cell r="N939" t="str">
            <v>CIRCOLO VELICO ARENZANO "LUIGI SIROMBRA" - ASD</v>
          </cell>
          <cell r="O939" t="str">
            <v>I</v>
          </cell>
          <cell r="P939">
            <v>45291</v>
          </cell>
          <cell r="Q939">
            <v>55</v>
          </cell>
          <cell r="R939" t="str">
            <v>Gran Master</v>
          </cell>
          <cell r="S939">
            <v>1</v>
          </cell>
          <cell r="T939">
            <v>45370</v>
          </cell>
          <cell r="U939" t="str">
            <v>C Velico Arenzano LS AsSportDil</v>
          </cell>
        </row>
        <row r="940">
          <cell r="C940" t="str">
            <v>Simonetti Chiara</v>
          </cell>
          <cell r="D940">
            <v>11024</v>
          </cell>
          <cell r="E940">
            <v>3748</v>
          </cell>
          <cell r="F940">
            <v>1462100</v>
          </cell>
          <cell r="G940" t="str">
            <v>Chiara</v>
          </cell>
          <cell r="H940" t="str">
            <v>Simonetti</v>
          </cell>
          <cell r="I940" t="str">
            <v>12/03/2010</v>
          </cell>
          <cell r="J940" t="str">
            <v>domingavitti@gmail.com</v>
          </cell>
          <cell r="K940" t="str">
            <v>F</v>
          </cell>
          <cell r="L940">
            <v>12</v>
          </cell>
          <cell r="M940" t="str">
            <v>ILCA 4</v>
          </cell>
          <cell r="N940" t="str">
            <v>GRUPPO DILETTANTISTICO VELA LNI MONOPOLI</v>
          </cell>
          <cell r="O940" t="str">
            <v>VIII</v>
          </cell>
          <cell r="P940">
            <v>45291</v>
          </cell>
          <cell r="Q940">
            <v>13</v>
          </cell>
          <cell r="R940" t="str">
            <v>Under 16</v>
          </cell>
          <cell r="S940">
            <v>8</v>
          </cell>
          <cell r="T940">
            <v>45308</v>
          </cell>
          <cell r="U940" t="str">
            <v>GDV LNI Monopoli</v>
          </cell>
        </row>
        <row r="941">
          <cell r="C941" t="str">
            <v>De Filippi Letizia</v>
          </cell>
          <cell r="D941">
            <v>11025</v>
          </cell>
          <cell r="E941">
            <v>3749</v>
          </cell>
          <cell r="F941">
            <v>1437057</v>
          </cell>
          <cell r="G941" t="str">
            <v>Letizia</v>
          </cell>
          <cell r="H941" t="str">
            <v>De Filippi</v>
          </cell>
          <cell r="I941" t="str">
            <v>12/04/2005</v>
          </cell>
          <cell r="J941" t="str">
            <v>de.filippi.letizia1@gmail.com</v>
          </cell>
          <cell r="K941" t="str">
            <v>F</v>
          </cell>
          <cell r="L941">
            <v>17</v>
          </cell>
          <cell r="M941" t="str">
            <v>ILCA 6</v>
          </cell>
          <cell r="N941" t="str">
            <v>CIRCOLO NAUTICO GUGLIELMO MARCONI - ASD</v>
          </cell>
          <cell r="O941" t="str">
            <v>IV</v>
          </cell>
          <cell r="P941">
            <v>45291</v>
          </cell>
          <cell r="Q941">
            <v>18</v>
          </cell>
          <cell r="R941" t="str">
            <v>Under 19</v>
          </cell>
          <cell r="S941">
            <v>4</v>
          </cell>
          <cell r="T941">
            <v>45295</v>
          </cell>
          <cell r="U941" t="str">
            <v>C.Nautico G Marconi AssSportDil</v>
          </cell>
        </row>
        <row r="942">
          <cell r="C942" t="str">
            <v>Trimarchi Marius</v>
          </cell>
          <cell r="D942">
            <v>11026</v>
          </cell>
          <cell r="E942">
            <v>3750</v>
          </cell>
          <cell r="F942">
            <v>1137477</v>
          </cell>
          <cell r="G942" t="str">
            <v>Marius</v>
          </cell>
          <cell r="H942" t="str">
            <v>Trimarchi</v>
          </cell>
          <cell r="I942" t="str">
            <v>12/01/2008</v>
          </cell>
          <cell r="J942" t="str">
            <v>marius.trimarchi@gmail.com</v>
          </cell>
          <cell r="K942" t="str">
            <v>M</v>
          </cell>
          <cell r="L942">
            <v>15</v>
          </cell>
          <cell r="M942" t="str">
            <v>ILCA 6</v>
          </cell>
          <cell r="N942" t="str">
            <v>GRUPPO DILETTANTISTICO VELA LNI MESSINA</v>
          </cell>
          <cell r="O942" t="str">
            <v>VII</v>
          </cell>
          <cell r="P942">
            <v>45291</v>
          </cell>
          <cell r="Q942">
            <v>15</v>
          </cell>
          <cell r="R942" t="str">
            <v>Under 16</v>
          </cell>
          <cell r="S942">
            <v>7</v>
          </cell>
          <cell r="T942">
            <v>45336</v>
          </cell>
          <cell r="U942" t="str">
            <v>GDV LNI MESSINA</v>
          </cell>
        </row>
        <row r="943">
          <cell r="C943" t="str">
            <v>ROBERTO GIOVANNI</v>
          </cell>
          <cell r="D943">
            <v>11030</v>
          </cell>
          <cell r="E943">
            <v>3754</v>
          </cell>
          <cell r="F943">
            <v>871603</v>
          </cell>
          <cell r="G943" t="str">
            <v>GIOVANNI</v>
          </cell>
          <cell r="H943" t="str">
            <v>ROBERTO</v>
          </cell>
          <cell r="I943">
            <v>28121</v>
          </cell>
          <cell r="J943" t="str">
            <v>settantaseiesimogiro@gmail.com</v>
          </cell>
          <cell r="K943" t="str">
            <v>M</v>
          </cell>
          <cell r="L943">
            <v>46</v>
          </cell>
          <cell r="M943" t="str">
            <v>ILCA 7</v>
          </cell>
          <cell r="N943" t="str">
            <v>GRUPPO DILETTANTISTICO VELA LNI TRANI</v>
          </cell>
          <cell r="O943" t="str">
            <v>VIII</v>
          </cell>
          <cell r="P943">
            <v>45291</v>
          </cell>
          <cell r="Q943">
            <v>47</v>
          </cell>
          <cell r="R943" t="str">
            <v>Master</v>
          </cell>
          <cell r="S943">
            <v>8</v>
          </cell>
          <cell r="T943">
            <v>45437</v>
          </cell>
          <cell r="U943" t="str">
            <v>GDV LNI Trani</v>
          </cell>
        </row>
        <row r="944">
          <cell r="C944" t="str">
            <v>Versini Sofia</v>
          </cell>
          <cell r="D944">
            <v>11035</v>
          </cell>
          <cell r="E944">
            <v>3756</v>
          </cell>
          <cell r="F944">
            <v>1210193</v>
          </cell>
          <cell r="G944" t="str">
            <v>Sofia</v>
          </cell>
          <cell r="H944" t="str">
            <v>Versini</v>
          </cell>
          <cell r="I944" t="str">
            <v>03/12/2007</v>
          </cell>
          <cell r="J944" t="str">
            <v>i.regolini@agenziadv.com</v>
          </cell>
          <cell r="K944" t="str">
            <v>F</v>
          </cell>
          <cell r="L944">
            <v>15</v>
          </cell>
          <cell r="M944" t="str">
            <v>ILCA 4</v>
          </cell>
          <cell r="N944" t="str">
            <v>CIRCOLO VELA TORBOLE SOCIETÀ COOPERATIVA SPORTIVA DILETTANTISTICA</v>
          </cell>
          <cell r="O944" t="str">
            <v>XIV</v>
          </cell>
          <cell r="P944">
            <v>45291</v>
          </cell>
          <cell r="Q944">
            <v>16</v>
          </cell>
          <cell r="R944" t="str">
            <v>Under 17</v>
          </cell>
          <cell r="S944">
            <v>14</v>
          </cell>
          <cell r="T944">
            <v>45294</v>
          </cell>
          <cell r="U944" t="str">
            <v>C.V.Torbole Soc Coop Sport Dilet</v>
          </cell>
        </row>
        <row r="945">
          <cell r="C945" t="str">
            <v>Russo Beatrice</v>
          </cell>
          <cell r="D945">
            <v>11039</v>
          </cell>
          <cell r="E945">
            <v>3758</v>
          </cell>
          <cell r="F945">
            <v>1195959</v>
          </cell>
          <cell r="G945" t="str">
            <v>Beatrice</v>
          </cell>
          <cell r="H945" t="str">
            <v>Russo</v>
          </cell>
          <cell r="I945">
            <v>38962</v>
          </cell>
          <cell r="J945" t="str">
            <v>bea.beatricerusso@gmail.com</v>
          </cell>
          <cell r="K945" t="str">
            <v>F</v>
          </cell>
          <cell r="L945">
            <v>16</v>
          </cell>
          <cell r="M945" t="str">
            <v>ILCA 4</v>
          </cell>
          <cell r="N945" t="str">
            <v>LEGA NAVALE PRESIDENZA NAZIONALE</v>
          </cell>
          <cell r="O945" t="str">
            <v>XVI</v>
          </cell>
          <cell r="P945">
            <v>45291</v>
          </cell>
          <cell r="Q945">
            <v>17</v>
          </cell>
          <cell r="R945" t="str">
            <v>Under 18</v>
          </cell>
          <cell r="S945">
            <v>13</v>
          </cell>
          <cell r="T945">
            <v>45086</v>
          </cell>
          <cell r="U945" t="str">
            <v>GDV LNI Trieste</v>
          </cell>
        </row>
        <row r="946">
          <cell r="C946" t="str">
            <v>Castelli Caterina</v>
          </cell>
          <cell r="D946">
            <v>11043</v>
          </cell>
          <cell r="E946">
            <v>3762</v>
          </cell>
          <cell r="F946">
            <v>1081568</v>
          </cell>
          <cell r="G946" t="str">
            <v>Caterina</v>
          </cell>
          <cell r="H946" t="str">
            <v>Castelli</v>
          </cell>
          <cell r="I946" t="str">
            <v>13/03/2008</v>
          </cell>
          <cell r="J946" t="str">
            <v>ckate.castelli@gmail.com</v>
          </cell>
          <cell r="K946" t="str">
            <v>F</v>
          </cell>
          <cell r="L946">
            <v>14</v>
          </cell>
          <cell r="M946" t="str">
            <v>ILCA 4</v>
          </cell>
          <cell r="N946" t="str">
            <v>CIRCOLO VELICO TIVANO ASD</v>
          </cell>
          <cell r="O946" t="str">
            <v>XV</v>
          </cell>
          <cell r="P946">
            <v>45291</v>
          </cell>
          <cell r="Q946">
            <v>15</v>
          </cell>
          <cell r="R946" t="str">
            <v>Under 16</v>
          </cell>
          <cell r="S946">
            <v>15</v>
          </cell>
          <cell r="T946">
            <v>45218</v>
          </cell>
          <cell r="U946" t="str">
            <v>Circolo VelicoTivano AssSportDil</v>
          </cell>
        </row>
        <row r="947">
          <cell r="C947" t="str">
            <v>Giorgi Andrea</v>
          </cell>
          <cell r="D947">
            <v>11048</v>
          </cell>
          <cell r="E947">
            <v>3766</v>
          </cell>
          <cell r="F947">
            <v>1199348</v>
          </cell>
          <cell r="G947" t="str">
            <v>Andrea</v>
          </cell>
          <cell r="H947" t="str">
            <v>Giorgi</v>
          </cell>
          <cell r="I947" t="str">
            <v>05/11/2008</v>
          </cell>
          <cell r="J947" t="str">
            <v>massimo@giorgivernici.com</v>
          </cell>
          <cell r="K947" t="str">
            <v>M</v>
          </cell>
          <cell r="L947">
            <v>14</v>
          </cell>
          <cell r="M947" t="str">
            <v>ILCA 4</v>
          </cell>
          <cell r="N947" t="str">
            <v>GRUPPO DILETTANTISTICO VELA LNI PIOMBINO</v>
          </cell>
          <cell r="O947" t="str">
            <v>II</v>
          </cell>
          <cell r="P947">
            <v>45291</v>
          </cell>
          <cell r="Q947">
            <v>15</v>
          </cell>
          <cell r="R947" t="str">
            <v>Under 16</v>
          </cell>
          <cell r="S947">
            <v>2</v>
          </cell>
          <cell r="T947">
            <v>45236</v>
          </cell>
          <cell r="U947" t="str">
            <v>GDV LNI Piombino</v>
          </cell>
        </row>
        <row r="948">
          <cell r="C948" t="str">
            <v>Giorgi Vanessa</v>
          </cell>
          <cell r="D948">
            <v>11050</v>
          </cell>
          <cell r="E948">
            <v>3768</v>
          </cell>
          <cell r="F948">
            <v>1408570</v>
          </cell>
          <cell r="G948" t="str">
            <v>Vanessa</v>
          </cell>
          <cell r="H948" t="str">
            <v>Giorgi</v>
          </cell>
          <cell r="I948" t="str">
            <v>16/12/2009</v>
          </cell>
          <cell r="J948" t="str">
            <v>maria.giovannaspano@alice.it</v>
          </cell>
          <cell r="K948" t="str">
            <v>F</v>
          </cell>
          <cell r="L948">
            <v>13</v>
          </cell>
          <cell r="M948" t="str">
            <v>ILCA 4</v>
          </cell>
          <cell r="N948" t="str">
            <v>ALTRO/OTHER</v>
          </cell>
          <cell r="P948">
            <v>45291</v>
          </cell>
          <cell r="Q948">
            <v>14</v>
          </cell>
          <cell r="R948" t="str">
            <v>Under 16</v>
          </cell>
          <cell r="S948">
            <v>3</v>
          </cell>
          <cell r="T948">
            <v>0</v>
          </cell>
          <cell r="U948" t="str">
            <v>Yacht Club Cannigione AssocSportivaDilet</v>
          </cell>
        </row>
        <row r="949">
          <cell r="C949" t="str">
            <v>Baldo Matteo</v>
          </cell>
          <cell r="D949">
            <v>11054</v>
          </cell>
          <cell r="E949">
            <v>3770</v>
          </cell>
          <cell r="F949">
            <v>1329846</v>
          </cell>
          <cell r="G949" t="str">
            <v>Matteo</v>
          </cell>
          <cell r="H949" t="str">
            <v>Baldo</v>
          </cell>
          <cell r="I949" t="str">
            <v>14/03/2008</v>
          </cell>
          <cell r="J949" t="str">
            <v>andrea.baldo69@gmail.com</v>
          </cell>
          <cell r="K949" t="str">
            <v>M</v>
          </cell>
          <cell r="L949">
            <v>14</v>
          </cell>
          <cell r="M949" t="str">
            <v>ILCA 4</v>
          </cell>
          <cell r="N949" t="str">
            <v>ASSOCIAZIONE VELICA ALTO VERBANO SOCIETÀ DILETTANTISTICA COOP. A R.L.</v>
          </cell>
          <cell r="O949" t="str">
            <v>XV</v>
          </cell>
          <cell r="P949">
            <v>45291</v>
          </cell>
          <cell r="Q949">
            <v>15</v>
          </cell>
          <cell r="R949" t="str">
            <v>Under 16</v>
          </cell>
          <cell r="S949">
            <v>15</v>
          </cell>
          <cell r="T949">
            <v>45386</v>
          </cell>
          <cell r="U949" t="str">
            <v>A.V. Alto Verbano Soc Dilet Coop</v>
          </cell>
        </row>
        <row r="950">
          <cell r="C950" t="str">
            <v>Soldateschi Federico</v>
          </cell>
          <cell r="D950">
            <v>11058</v>
          </cell>
          <cell r="E950">
            <v>3773</v>
          </cell>
          <cell r="F950">
            <v>1398585</v>
          </cell>
          <cell r="G950" t="str">
            <v>Federico</v>
          </cell>
          <cell r="H950" t="str">
            <v>Soldateschi</v>
          </cell>
          <cell r="I950" t="str">
            <v>14/11/2009</v>
          </cell>
          <cell r="J950" t="str">
            <v>claudia.monet@hotmail.it</v>
          </cell>
          <cell r="K950" t="str">
            <v>M</v>
          </cell>
          <cell r="L950">
            <v>13</v>
          </cell>
          <cell r="M950" t="str">
            <v>ILCA 4</v>
          </cell>
          <cell r="N950" t="str">
            <v>CENTRO VELICO PIOMBINESE ASD</v>
          </cell>
          <cell r="O950" t="str">
            <v>II</v>
          </cell>
          <cell r="P950">
            <v>45291</v>
          </cell>
          <cell r="Q950">
            <v>14</v>
          </cell>
          <cell r="R950" t="str">
            <v>Under 16</v>
          </cell>
          <cell r="S950">
            <v>2</v>
          </cell>
          <cell r="T950">
            <v>45082</v>
          </cell>
          <cell r="U950" t="str">
            <v>Centro Velico Piombinese ASD</v>
          </cell>
        </row>
        <row r="951">
          <cell r="C951" t="str">
            <v>Molinaro Riccardo</v>
          </cell>
          <cell r="D951">
            <v>11060</v>
          </cell>
          <cell r="E951">
            <v>3775</v>
          </cell>
          <cell r="F951">
            <v>1446756</v>
          </cell>
          <cell r="G951" t="str">
            <v>Riccardo</v>
          </cell>
          <cell r="H951" t="str">
            <v>Molinaro</v>
          </cell>
          <cell r="I951" t="str">
            <v>24/05/2007</v>
          </cell>
          <cell r="J951" t="str">
            <v>riccardomolinaro07@gmail.com</v>
          </cell>
          <cell r="K951" t="str">
            <v>M</v>
          </cell>
          <cell r="L951">
            <v>15</v>
          </cell>
          <cell r="M951" t="str">
            <v>ILCA 4</v>
          </cell>
          <cell r="N951" t="str">
            <v>ORZA MINORE SCUOLA DI VELA ASD</v>
          </cell>
          <cell r="O951" t="str">
            <v>XV</v>
          </cell>
          <cell r="P951">
            <v>45291</v>
          </cell>
          <cell r="Q951">
            <v>16</v>
          </cell>
          <cell r="R951" t="str">
            <v>Under 17</v>
          </cell>
          <cell r="S951">
            <v>15</v>
          </cell>
          <cell r="T951">
            <v>45204</v>
          </cell>
          <cell r="U951" t="str">
            <v>Orza Minore Scuola di Vela SSD SRL</v>
          </cell>
        </row>
        <row r="952">
          <cell r="C952" t="str">
            <v>Coloni Anna</v>
          </cell>
          <cell r="D952">
            <v>11063</v>
          </cell>
          <cell r="E952">
            <v>3778</v>
          </cell>
          <cell r="F952">
            <v>1081958</v>
          </cell>
          <cell r="G952" t="str">
            <v>Anna</v>
          </cell>
          <cell r="H952" t="str">
            <v>Coloni</v>
          </cell>
          <cell r="I952">
            <v>39602</v>
          </cell>
          <cell r="J952" t="str">
            <v>anna.coloni2000@gmail.com</v>
          </cell>
          <cell r="K952" t="str">
            <v>F</v>
          </cell>
          <cell r="L952">
            <v>14</v>
          </cell>
          <cell r="M952" t="str">
            <v>ILCA 6</v>
          </cell>
          <cell r="N952" t="str">
            <v>ASD SISTIANA 89</v>
          </cell>
          <cell r="O952" t="str">
            <v>XIII</v>
          </cell>
          <cell r="P952">
            <v>45291</v>
          </cell>
          <cell r="Q952">
            <v>15</v>
          </cell>
          <cell r="R952" t="str">
            <v>Under 16</v>
          </cell>
          <cell r="S952">
            <v>13</v>
          </cell>
          <cell r="T952">
            <v>45162</v>
          </cell>
          <cell r="U952" t="str">
            <v>Sistiana 89 Assoc.Sportiva Dilett.</v>
          </cell>
        </row>
        <row r="953">
          <cell r="C953" t="str">
            <v>Gatti Giulia</v>
          </cell>
          <cell r="D953">
            <v>11065</v>
          </cell>
          <cell r="E953">
            <v>3780</v>
          </cell>
          <cell r="F953">
            <v>1144980</v>
          </cell>
          <cell r="G953" t="str">
            <v>Giulia</v>
          </cell>
          <cell r="H953" t="str">
            <v>Gatti</v>
          </cell>
          <cell r="I953" t="str">
            <v>25/03/2007</v>
          </cell>
          <cell r="J953" t="str">
            <v>giuliagatti25@gmail.com</v>
          </cell>
          <cell r="K953" t="str">
            <v>F</v>
          </cell>
          <cell r="L953">
            <v>15</v>
          </cell>
          <cell r="M953" t="str">
            <v>ILCA 4</v>
          </cell>
          <cell r="N953" t="str">
            <v>GRUPPO DILETTANTISTICO VELA LNI GIULIANOVA</v>
          </cell>
          <cell r="O953" t="str">
            <v>IX</v>
          </cell>
          <cell r="P953">
            <v>45291</v>
          </cell>
          <cell r="Q953">
            <v>16</v>
          </cell>
          <cell r="R953" t="str">
            <v>Under 17</v>
          </cell>
          <cell r="S953">
            <v>9</v>
          </cell>
          <cell r="T953">
            <v>45154</v>
          </cell>
          <cell r="U953" t="str">
            <v>C N Vinc Migliori Ass Sport Dil</v>
          </cell>
        </row>
        <row r="954">
          <cell r="C954" t="str">
            <v>Lesa Matteo</v>
          </cell>
          <cell r="D954">
            <v>11066</v>
          </cell>
          <cell r="E954">
            <v>3781</v>
          </cell>
          <cell r="F954">
            <v>1207955</v>
          </cell>
          <cell r="G954" t="str">
            <v>Matteo</v>
          </cell>
          <cell r="H954" t="str">
            <v>Lesa</v>
          </cell>
          <cell r="I954">
            <v>38933</v>
          </cell>
          <cell r="J954" t="str">
            <v>lesa.massimo@gmail.com</v>
          </cell>
          <cell r="K954" t="str">
            <v>M</v>
          </cell>
          <cell r="L954">
            <v>16</v>
          </cell>
          <cell r="M954" t="str">
            <v>ILCA 4</v>
          </cell>
          <cell r="N954" t="str">
            <v>TRIESTINA DELLA VELA ASD</v>
          </cell>
          <cell r="O954" t="str">
            <v>XIII</v>
          </cell>
          <cell r="P954">
            <v>45291</v>
          </cell>
          <cell r="Q954">
            <v>17</v>
          </cell>
          <cell r="R954" t="str">
            <v>Under 18</v>
          </cell>
          <cell r="S954">
            <v>13</v>
          </cell>
          <cell r="T954">
            <v>45336</v>
          </cell>
          <cell r="U954" t="str">
            <v>Soc.Triestina Vela Ass Sport Dil</v>
          </cell>
        </row>
        <row r="955">
          <cell r="C955" t="str">
            <v>Russo Giorgio</v>
          </cell>
          <cell r="D955">
            <v>11069</v>
          </cell>
          <cell r="E955">
            <v>3784</v>
          </cell>
          <cell r="F955">
            <v>1296413</v>
          </cell>
          <cell r="G955" t="str">
            <v>Giorgio</v>
          </cell>
          <cell r="H955" t="str">
            <v>Russo</v>
          </cell>
          <cell r="I955" t="str">
            <v>05/09/2007</v>
          </cell>
          <cell r="J955" t="str">
            <v>fanfantasticowow@gmail.com</v>
          </cell>
          <cell r="K955" t="str">
            <v>M</v>
          </cell>
          <cell r="L955">
            <v>15</v>
          </cell>
          <cell r="M955" t="str">
            <v>ILCA 4</v>
          </cell>
          <cell r="N955" t="str">
            <v>GRUPPO DILETTANTISTICO VELA LNI CASTELLAMMARE DI STABIA</v>
          </cell>
          <cell r="O955" t="str">
            <v>V</v>
          </cell>
          <cell r="P955">
            <v>45291</v>
          </cell>
          <cell r="Q955">
            <v>16</v>
          </cell>
          <cell r="R955" t="str">
            <v>Under 17</v>
          </cell>
          <cell r="S955">
            <v>5</v>
          </cell>
          <cell r="T955">
            <v>45352</v>
          </cell>
          <cell r="U955" t="str">
            <v>GDV LNI Castellammare di Stabia</v>
          </cell>
        </row>
        <row r="956">
          <cell r="C956" t="str">
            <v>Martinelli Matilde</v>
          </cell>
          <cell r="D956">
            <v>11070</v>
          </cell>
          <cell r="E956">
            <v>3785</v>
          </cell>
          <cell r="F956">
            <v>1096509</v>
          </cell>
          <cell r="G956" t="str">
            <v>Matilde</v>
          </cell>
          <cell r="H956" t="str">
            <v>Martinelli</v>
          </cell>
          <cell r="I956" t="str">
            <v>26/04/2006</v>
          </cell>
          <cell r="J956" t="str">
            <v>matildemartinero@gmail.com</v>
          </cell>
          <cell r="K956" t="str">
            <v>F</v>
          </cell>
          <cell r="L956">
            <v>16</v>
          </cell>
          <cell r="M956" t="str">
            <v>ILCA 4</v>
          </cell>
          <cell r="N956" t="str">
            <v>REALE Y.C.CANOTTIERI SAVOIA ASS.SPORT.DIL.</v>
          </cell>
          <cell r="O956" t="str">
            <v>V</v>
          </cell>
          <cell r="P956">
            <v>45291</v>
          </cell>
          <cell r="Q956">
            <v>17</v>
          </cell>
          <cell r="R956" t="str">
            <v>Under 18</v>
          </cell>
          <cell r="S956">
            <v>5</v>
          </cell>
          <cell r="T956">
            <v>45310</v>
          </cell>
          <cell r="U956" t="str">
            <v>Reale Y.C.C.Savoia ASD</v>
          </cell>
        </row>
        <row r="957">
          <cell r="C957" t="str">
            <v>Bellando Gabriele</v>
          </cell>
          <cell r="D957">
            <v>11073</v>
          </cell>
          <cell r="E957">
            <v>3787</v>
          </cell>
          <cell r="F957">
            <v>1201427</v>
          </cell>
          <cell r="G957" t="str">
            <v>Gabriele</v>
          </cell>
          <cell r="H957" t="str">
            <v>Bellando</v>
          </cell>
          <cell r="I957" t="str">
            <v>11/04/2008</v>
          </cell>
          <cell r="J957" t="str">
            <v>manuela.ciccione@alice.it</v>
          </cell>
          <cell r="K957" t="str">
            <v>M</v>
          </cell>
          <cell r="L957">
            <v>14</v>
          </cell>
          <cell r="M957" t="str">
            <v>ILCA 4</v>
          </cell>
          <cell r="N957" t="str">
            <v>CIRCOLO NAUTICO ALBENGA - ASD</v>
          </cell>
          <cell r="O957" t="str">
            <v>I</v>
          </cell>
          <cell r="P957">
            <v>45291</v>
          </cell>
          <cell r="Q957">
            <v>15</v>
          </cell>
          <cell r="R957" t="str">
            <v>Under 16</v>
          </cell>
          <cell r="S957">
            <v>1</v>
          </cell>
          <cell r="T957">
            <v>45317</v>
          </cell>
          <cell r="U957" t="str">
            <v>C N Albenga Ass Sport Dil</v>
          </cell>
        </row>
        <row r="958">
          <cell r="C958" t="str">
            <v>Triggiani Rey</v>
          </cell>
          <cell r="D958">
            <v>11077</v>
          </cell>
          <cell r="E958">
            <v>3790</v>
          </cell>
          <cell r="F958">
            <v>1391675</v>
          </cell>
          <cell r="G958" t="str">
            <v>Rey</v>
          </cell>
          <cell r="H958" t="str">
            <v>Triggiani</v>
          </cell>
          <cell r="I958" t="str">
            <v>01/02/2009</v>
          </cell>
          <cell r="J958" t="str">
            <v>dott.triggiani@gmail.com</v>
          </cell>
          <cell r="K958" t="str">
            <v>M</v>
          </cell>
          <cell r="L958">
            <v>14</v>
          </cell>
          <cell r="M958" t="str">
            <v>ILCA 4</v>
          </cell>
          <cell r="N958" t="str">
            <v>GRUPPO DILETTANTISTICO VELA LNI MONOPOLI</v>
          </cell>
          <cell r="O958" t="str">
            <v>VIII</v>
          </cell>
          <cell r="P958">
            <v>45291</v>
          </cell>
          <cell r="Q958">
            <v>14</v>
          </cell>
          <cell r="R958" t="str">
            <v>Under 16</v>
          </cell>
          <cell r="S958">
            <v>8</v>
          </cell>
          <cell r="T958">
            <v>45533</v>
          </cell>
          <cell r="U958" t="str">
            <v>GDV LNI Monopoli</v>
          </cell>
        </row>
        <row r="959">
          <cell r="C959" t="str">
            <v>Vandepitte Zoe</v>
          </cell>
          <cell r="D959">
            <v>11079</v>
          </cell>
          <cell r="E959">
            <v>3792</v>
          </cell>
          <cell r="F959">
            <v>1135998</v>
          </cell>
          <cell r="G959" t="str">
            <v>Zoe</v>
          </cell>
          <cell r="H959" t="str">
            <v>Vandepitte</v>
          </cell>
          <cell r="I959" t="str">
            <v>25/11/2008</v>
          </cell>
          <cell r="J959" t="str">
            <v>zoevandepitte2008@gmail.com</v>
          </cell>
          <cell r="K959" t="str">
            <v>F</v>
          </cell>
          <cell r="L959">
            <v>14</v>
          </cell>
          <cell r="M959" t="str">
            <v>ILCA 4</v>
          </cell>
          <cell r="N959" t="str">
            <v>CENTRO NAUTICO BARDOLINO - ASD</v>
          </cell>
          <cell r="O959" t="str">
            <v>XIV</v>
          </cell>
          <cell r="P959">
            <v>45291</v>
          </cell>
          <cell r="Q959">
            <v>15</v>
          </cell>
          <cell r="R959" t="str">
            <v>Under 16</v>
          </cell>
          <cell r="S959">
            <v>14</v>
          </cell>
          <cell r="T959">
            <v>45071</v>
          </cell>
          <cell r="U959" t="str">
            <v>CNaut Bardolino Ass Sport Dil</v>
          </cell>
        </row>
        <row r="960">
          <cell r="C960" t="str">
            <v>Brigidi Gianni</v>
          </cell>
          <cell r="D960">
            <v>11081</v>
          </cell>
          <cell r="E960">
            <v>3794</v>
          </cell>
          <cell r="F960">
            <v>1213712</v>
          </cell>
          <cell r="G960" t="str">
            <v>Gianni</v>
          </cell>
          <cell r="H960" t="str">
            <v>Brigidi</v>
          </cell>
          <cell r="I960">
            <v>39245</v>
          </cell>
          <cell r="J960" t="str">
            <v>gianni@brigidi.it</v>
          </cell>
          <cell r="K960" t="str">
            <v>M</v>
          </cell>
          <cell r="L960">
            <v>15</v>
          </cell>
          <cell r="M960" t="str">
            <v>ILCA 4</v>
          </cell>
          <cell r="N960" t="str">
            <v>CIRCOLO VELICO ARDIZIO ASD</v>
          </cell>
          <cell r="O960" t="str">
            <v>X</v>
          </cell>
          <cell r="P960">
            <v>45291</v>
          </cell>
          <cell r="Q960">
            <v>16</v>
          </cell>
          <cell r="R960" t="str">
            <v>Under 17</v>
          </cell>
          <cell r="S960">
            <v>10</v>
          </cell>
          <cell r="T960">
            <v>45367</v>
          </cell>
          <cell r="U960" t="str">
            <v>Circolo Velico Ardizio Assoc Sport Dil</v>
          </cell>
        </row>
        <row r="961">
          <cell r="C961" t="str">
            <v>Steri Lorenzo</v>
          </cell>
          <cell r="D961">
            <v>11083</v>
          </cell>
          <cell r="E961">
            <v>3795</v>
          </cell>
          <cell r="F961">
            <v>1263184</v>
          </cell>
          <cell r="G961" t="str">
            <v>Lorenzo</v>
          </cell>
          <cell r="H961" t="str">
            <v>Steri</v>
          </cell>
          <cell r="I961" t="str">
            <v>30/01/2007</v>
          </cell>
          <cell r="J961" t="str">
            <v>STEFANOSTERI@GMAIL.COM</v>
          </cell>
          <cell r="K961" t="str">
            <v>M</v>
          </cell>
          <cell r="L961">
            <v>16</v>
          </cell>
          <cell r="M961" t="str">
            <v>ILCA 4</v>
          </cell>
          <cell r="N961" t="str">
            <v>*** CENTRO SURF BRACCIANO ASD</v>
          </cell>
          <cell r="O961" t="str">
            <v>IV</v>
          </cell>
          <cell r="P961">
            <v>45291</v>
          </cell>
          <cell r="Q961">
            <v>16</v>
          </cell>
          <cell r="R961" t="str">
            <v>Under 17</v>
          </cell>
          <cell r="S961">
            <v>4</v>
          </cell>
          <cell r="T961">
            <v>45305</v>
          </cell>
          <cell r="U961" t="str">
            <v>C S Bracciano Ass Sport Dil</v>
          </cell>
        </row>
        <row r="962">
          <cell r="C962" t="str">
            <v>Giorgetti Edoardo</v>
          </cell>
          <cell r="D962">
            <v>11084</v>
          </cell>
          <cell r="E962">
            <v>3796</v>
          </cell>
          <cell r="F962">
            <v>1211179</v>
          </cell>
          <cell r="G962" t="str">
            <v>Edoardo</v>
          </cell>
          <cell r="H962" t="str">
            <v>Giorgetti</v>
          </cell>
          <cell r="I962" t="str">
            <v>14/10/2008</v>
          </cell>
          <cell r="J962" t="str">
            <v>giuseppegiorgetti830@gmail.com</v>
          </cell>
          <cell r="K962" t="str">
            <v>M</v>
          </cell>
          <cell r="L962">
            <v>14</v>
          </cell>
          <cell r="M962" t="str">
            <v>ILCA 4</v>
          </cell>
          <cell r="N962" t="str">
            <v>*** CENTRO SURF BRACCIANO ASD</v>
          </cell>
          <cell r="O962" t="str">
            <v>IV</v>
          </cell>
          <cell r="P962">
            <v>45291</v>
          </cell>
          <cell r="Q962">
            <v>15</v>
          </cell>
          <cell r="R962" t="str">
            <v>Under 16</v>
          </cell>
          <cell r="S962">
            <v>4</v>
          </cell>
          <cell r="T962">
            <v>45189</v>
          </cell>
          <cell r="U962" t="str">
            <v>C S Bracciano Ass Sport Dil</v>
          </cell>
        </row>
        <row r="963">
          <cell r="C963" t="str">
            <v>Amendola Mikel</v>
          </cell>
          <cell r="D963">
            <v>11086</v>
          </cell>
          <cell r="E963">
            <v>3798</v>
          </cell>
          <cell r="F963">
            <v>1138812</v>
          </cell>
          <cell r="G963" t="str">
            <v>Mikel</v>
          </cell>
          <cell r="H963" t="str">
            <v>Amendola</v>
          </cell>
          <cell r="I963">
            <v>39177</v>
          </cell>
          <cell r="J963" t="str">
            <v>amendoladario@gmail.com</v>
          </cell>
          <cell r="K963" t="str">
            <v>M</v>
          </cell>
          <cell r="L963">
            <v>15</v>
          </cell>
          <cell r="M963" t="str">
            <v>ILCA 6</v>
          </cell>
          <cell r="N963" t="str">
            <v>GRUPPO DILETTANTISTICO VELA LNI OSTIA</v>
          </cell>
          <cell r="O963" t="str">
            <v>IV</v>
          </cell>
          <cell r="P963">
            <v>45291</v>
          </cell>
          <cell r="Q963">
            <v>16</v>
          </cell>
          <cell r="R963" t="str">
            <v>Under 17</v>
          </cell>
          <cell r="S963">
            <v>4</v>
          </cell>
          <cell r="T963">
            <v>45252</v>
          </cell>
          <cell r="U963" t="str">
            <v xml:space="preserve">CdV Roma </v>
          </cell>
        </row>
        <row r="964">
          <cell r="C964" t="str">
            <v>Saltarin Alberto</v>
          </cell>
          <cell r="D964">
            <v>11087</v>
          </cell>
          <cell r="E964">
            <v>3799</v>
          </cell>
          <cell r="F964">
            <v>1431935</v>
          </cell>
          <cell r="G964" t="str">
            <v>Alberto</v>
          </cell>
          <cell r="H964" t="str">
            <v>Saltarin</v>
          </cell>
          <cell r="I964" t="str">
            <v>11/06/2007</v>
          </cell>
          <cell r="J964" t="str">
            <v>albertosaltarin@outlook.it</v>
          </cell>
          <cell r="K964" t="str">
            <v>M</v>
          </cell>
          <cell r="L964">
            <v>15</v>
          </cell>
          <cell r="M964" t="str">
            <v>ILCA 6</v>
          </cell>
          <cell r="N964" t="str">
            <v>CIRCOLO NAUTICO CHIOGGIA ASD</v>
          </cell>
          <cell r="O964" t="str">
            <v>XII</v>
          </cell>
          <cell r="P964">
            <v>45291</v>
          </cell>
          <cell r="Q964">
            <v>16</v>
          </cell>
          <cell r="R964" t="str">
            <v>Under 17</v>
          </cell>
          <cell r="S964">
            <v>12</v>
          </cell>
          <cell r="T964">
            <v>45381</v>
          </cell>
          <cell r="U964" t="str">
            <v>C N Chioggia Ass Sport Dil</v>
          </cell>
        </row>
        <row r="965">
          <cell r="C965" t="str">
            <v>Greblo Colomban Christian</v>
          </cell>
          <cell r="D965">
            <v>11088</v>
          </cell>
          <cell r="E965">
            <v>3800</v>
          </cell>
          <cell r="F965">
            <v>1207930</v>
          </cell>
          <cell r="G965" t="str">
            <v>Christian</v>
          </cell>
          <cell r="H965" t="str">
            <v>Greblo Colomban</v>
          </cell>
          <cell r="I965" t="str">
            <v>07/09/2007</v>
          </cell>
          <cell r="J965" t="str">
            <v>greblo1980@gmail.com</v>
          </cell>
          <cell r="K965" t="str">
            <v>M</v>
          </cell>
          <cell r="L965">
            <v>15</v>
          </cell>
          <cell r="M965" t="str">
            <v>ILCA 4</v>
          </cell>
          <cell r="N965" t="str">
            <v>GRUPPO DILETTANTISTICO VELA LNI TRIESTE</v>
          </cell>
          <cell r="O965" t="str">
            <v>XIII</v>
          </cell>
          <cell r="P965">
            <v>45291</v>
          </cell>
          <cell r="Q965">
            <v>16</v>
          </cell>
          <cell r="R965" t="str">
            <v>Under 17</v>
          </cell>
          <cell r="S965">
            <v>13</v>
          </cell>
          <cell r="T965">
            <v>45360</v>
          </cell>
          <cell r="U965" t="str">
            <v>GDV LNI Trieste</v>
          </cell>
        </row>
        <row r="966">
          <cell r="C966" t="str">
            <v>Signorelli Tommaso</v>
          </cell>
          <cell r="D966">
            <v>11089</v>
          </cell>
          <cell r="E966">
            <v>3801</v>
          </cell>
          <cell r="F966">
            <v>1028307</v>
          </cell>
          <cell r="G966" t="str">
            <v>Tommaso</v>
          </cell>
          <cell r="H966" t="str">
            <v>Signorelli</v>
          </cell>
          <cell r="I966">
            <v>38891</v>
          </cell>
          <cell r="J966" t="str">
            <v>signo.and@gmail.com</v>
          </cell>
          <cell r="K966" t="str">
            <v>M</v>
          </cell>
          <cell r="L966">
            <v>16</v>
          </cell>
          <cell r="M966" t="str">
            <v>ILCA 6</v>
          </cell>
          <cell r="N966" t="str">
            <v>CIRCOLO VELA GARGNANO SOCIETÀ COOPERATIVA DILETTANTISTICA</v>
          </cell>
          <cell r="O966" t="str">
            <v>XIV</v>
          </cell>
          <cell r="P966">
            <v>45291</v>
          </cell>
          <cell r="Q966">
            <v>17</v>
          </cell>
          <cell r="R966" t="str">
            <v>Under 18</v>
          </cell>
          <cell r="S966">
            <v>14</v>
          </cell>
          <cell r="T966">
            <v>45292</v>
          </cell>
          <cell r="U966" t="str">
            <v>C.V.Gargnano Società Coop Dilet</v>
          </cell>
        </row>
        <row r="967">
          <cell r="C967" t="str">
            <v>SCHUPFFER CHRISTIAN</v>
          </cell>
          <cell r="D967">
            <v>11090</v>
          </cell>
          <cell r="E967">
            <v>3802</v>
          </cell>
          <cell r="F967">
            <v>1351810</v>
          </cell>
          <cell r="G967" t="str">
            <v>CHRISTIAN</v>
          </cell>
          <cell r="H967" t="str">
            <v>SCHUPFFER</v>
          </cell>
          <cell r="I967" t="str">
            <v>04/01/2008</v>
          </cell>
          <cell r="J967" t="str">
            <v>francesco.schupffer@libero.it</v>
          </cell>
          <cell r="K967" t="str">
            <v>M</v>
          </cell>
          <cell r="L967">
            <v>15</v>
          </cell>
          <cell r="M967" t="str">
            <v>ILCA 4</v>
          </cell>
          <cell r="N967" t="str">
            <v>*** CIRCOLO NAUTICO MONTE DI PROCIDA ASD</v>
          </cell>
          <cell r="O967" t="str">
            <v>V</v>
          </cell>
          <cell r="P967">
            <v>45291</v>
          </cell>
          <cell r="Q967">
            <v>15</v>
          </cell>
          <cell r="R967" t="str">
            <v>Under 16</v>
          </cell>
          <cell r="S967">
            <v>5</v>
          </cell>
          <cell r="T967">
            <v>45253</v>
          </cell>
          <cell r="U967" t="str">
            <v>CN Monte Procida Ass Sport Dil</v>
          </cell>
        </row>
        <row r="968">
          <cell r="C968" t="str">
            <v>Bruno Fabrizio</v>
          </cell>
          <cell r="D968">
            <v>11091</v>
          </cell>
          <cell r="E968">
            <v>3803</v>
          </cell>
          <cell r="F968">
            <v>1391014</v>
          </cell>
          <cell r="G968" t="str">
            <v>Fabrizio</v>
          </cell>
          <cell r="H968" t="str">
            <v>Bruno</v>
          </cell>
          <cell r="I968" t="str">
            <v>17/11/2007</v>
          </cell>
          <cell r="J968" t="str">
            <v>fabribomb99@gmail.com</v>
          </cell>
          <cell r="K968" t="str">
            <v>M</v>
          </cell>
          <cell r="L968">
            <v>15</v>
          </cell>
          <cell r="M968" t="str">
            <v>ILCA 4</v>
          </cell>
          <cell r="N968" t="str">
            <v>ASSOCIAZIONE VELICA CIVITAVECCHIA ASD</v>
          </cell>
          <cell r="O968" t="str">
            <v>IV</v>
          </cell>
          <cell r="P968">
            <v>45291</v>
          </cell>
          <cell r="Q968">
            <v>16</v>
          </cell>
          <cell r="R968" t="str">
            <v>Under 17</v>
          </cell>
          <cell r="S968">
            <v>4</v>
          </cell>
          <cell r="T968">
            <v>45301</v>
          </cell>
          <cell r="U968" t="str">
            <v>Assoc Velica Civitavecchia ASD</v>
          </cell>
        </row>
        <row r="969">
          <cell r="C969" t="str">
            <v>Rovaglia Pietro</v>
          </cell>
          <cell r="D969">
            <v>11092</v>
          </cell>
          <cell r="E969">
            <v>3804</v>
          </cell>
          <cell r="F969">
            <v>1187154</v>
          </cell>
          <cell r="G969" t="str">
            <v>Pietro</v>
          </cell>
          <cell r="H969" t="str">
            <v>Rovaglia</v>
          </cell>
          <cell r="I969" t="str">
            <v>15/05/2008</v>
          </cell>
          <cell r="J969" t="str">
            <v>elisa.branchi@seb-srl.com</v>
          </cell>
          <cell r="K969" t="str">
            <v>M</v>
          </cell>
          <cell r="L969">
            <v>14</v>
          </cell>
          <cell r="M969" t="str">
            <v>ILCA 4</v>
          </cell>
          <cell r="N969" t="str">
            <v>CENTRO NAUTICO BARDOLINO - ASD</v>
          </cell>
          <cell r="O969" t="str">
            <v>XIV</v>
          </cell>
          <cell r="P969">
            <v>45291</v>
          </cell>
          <cell r="Q969">
            <v>15</v>
          </cell>
          <cell r="R969" t="str">
            <v>Under 16</v>
          </cell>
          <cell r="S969">
            <v>14</v>
          </cell>
          <cell r="T969">
            <v>45316</v>
          </cell>
          <cell r="U969" t="str">
            <v>CNaut Bardolino Ass Sport Dil</v>
          </cell>
        </row>
        <row r="970">
          <cell r="C970" t="str">
            <v>Avanzini Anna</v>
          </cell>
          <cell r="D970">
            <v>11093</v>
          </cell>
          <cell r="E970">
            <v>3805</v>
          </cell>
          <cell r="F970">
            <v>1135991</v>
          </cell>
          <cell r="G970" t="str">
            <v>Anna</v>
          </cell>
          <cell r="H970" t="str">
            <v>Avanzini</v>
          </cell>
          <cell r="I970" t="str">
            <v>19/03/2007</v>
          </cell>
          <cell r="J970" t="str">
            <v>andrea@gruppo-5.it</v>
          </cell>
          <cell r="K970" t="str">
            <v>F</v>
          </cell>
          <cell r="L970">
            <v>15</v>
          </cell>
          <cell r="M970" t="str">
            <v>ILCA 4</v>
          </cell>
          <cell r="N970" t="str">
            <v>CENTRO NAUTICO BARDOLINO - ASD</v>
          </cell>
          <cell r="O970" t="str">
            <v>XIV</v>
          </cell>
          <cell r="P970">
            <v>45291</v>
          </cell>
          <cell r="Q970">
            <v>16</v>
          </cell>
          <cell r="R970" t="str">
            <v>Under 17</v>
          </cell>
          <cell r="S970">
            <v>14</v>
          </cell>
          <cell r="T970">
            <v>45118</v>
          </cell>
          <cell r="U970" t="str">
            <v>CNaut Bardolino Ass Sport Dil</v>
          </cell>
        </row>
        <row r="971">
          <cell r="C971" t="str">
            <v>Cafarella Matteo</v>
          </cell>
          <cell r="D971">
            <v>11094</v>
          </cell>
          <cell r="E971">
            <v>3806</v>
          </cell>
          <cell r="F971">
            <v>1143973</v>
          </cell>
          <cell r="G971" t="str">
            <v>Matteo</v>
          </cell>
          <cell r="H971" t="str">
            <v>Cafarella</v>
          </cell>
          <cell r="I971" t="str">
            <v>04/07/2006</v>
          </cell>
          <cell r="J971" t="str">
            <v>matteo.cat06@gmail.com</v>
          </cell>
          <cell r="K971" t="str">
            <v>M</v>
          </cell>
          <cell r="L971">
            <v>16</v>
          </cell>
          <cell r="M971" t="str">
            <v>ILCA 4</v>
          </cell>
          <cell r="N971" t="str">
            <v>ALTRO/OTHER</v>
          </cell>
          <cell r="P971">
            <v>45291</v>
          </cell>
          <cell r="Q971">
            <v>17</v>
          </cell>
          <cell r="R971" t="str">
            <v>Under 18</v>
          </cell>
          <cell r="S971">
            <v>6</v>
          </cell>
          <cell r="T971">
            <v>45077</v>
          </cell>
          <cell r="U971" t="str">
            <v>Club Velico Crotone ASD</v>
          </cell>
        </row>
        <row r="972">
          <cell r="C972" t="str">
            <v>Battaglia Tommaso</v>
          </cell>
          <cell r="D972">
            <v>11095</v>
          </cell>
          <cell r="E972">
            <v>3807</v>
          </cell>
          <cell r="F972">
            <v>1205790</v>
          </cell>
          <cell r="G972" t="str">
            <v>Tommaso</v>
          </cell>
          <cell r="H972" t="str">
            <v>Battaglia</v>
          </cell>
          <cell r="I972" t="str">
            <v>17/06/2008</v>
          </cell>
          <cell r="J972" t="str">
            <v>fedmaior@virgilio.it</v>
          </cell>
          <cell r="K972" t="str">
            <v>M</v>
          </cell>
          <cell r="L972">
            <v>14</v>
          </cell>
          <cell r="M972" t="str">
            <v>ILCA 4</v>
          </cell>
          <cell r="N972" t="str">
            <v>CIRCOLO VELICO KAUCANA ASD</v>
          </cell>
          <cell r="O972" t="str">
            <v>VII</v>
          </cell>
          <cell r="P972">
            <v>45291</v>
          </cell>
          <cell r="Q972">
            <v>15</v>
          </cell>
          <cell r="R972" t="str">
            <v>Under 16</v>
          </cell>
          <cell r="S972">
            <v>7</v>
          </cell>
          <cell r="T972">
            <v>45222</v>
          </cell>
          <cell r="U972" t="str">
            <v>C V KaucanaAss Sport Dil</v>
          </cell>
        </row>
        <row r="973">
          <cell r="C973" t="str">
            <v>Gesuè Susanna</v>
          </cell>
          <cell r="D973">
            <v>11096</v>
          </cell>
          <cell r="E973">
            <v>3808</v>
          </cell>
          <cell r="F973">
            <v>1325735</v>
          </cell>
          <cell r="G973" t="str">
            <v>Susanna</v>
          </cell>
          <cell r="H973" t="str">
            <v>Gesuè</v>
          </cell>
          <cell r="I973" t="str">
            <v>12/02/2008</v>
          </cell>
          <cell r="J973" t="str">
            <v>marcosusygesue@gmail.com</v>
          </cell>
          <cell r="K973" t="str">
            <v>F</v>
          </cell>
          <cell r="L973">
            <v>15</v>
          </cell>
          <cell r="M973" t="str">
            <v>ILCA 6</v>
          </cell>
          <cell r="N973" t="str">
            <v>ALTRO/OTHER</v>
          </cell>
          <cell r="P973">
            <v>45291</v>
          </cell>
          <cell r="Q973">
            <v>15</v>
          </cell>
          <cell r="R973" t="str">
            <v>Under 16</v>
          </cell>
          <cell r="S973">
            <v>4</v>
          </cell>
          <cell r="T973">
            <v>45330</v>
          </cell>
          <cell r="U973" t="str">
            <v>Planet Sail Bracciano S.S.D. arl</v>
          </cell>
        </row>
        <row r="974">
          <cell r="C974" t="str">
            <v>MAIOLINO AURORA</v>
          </cell>
          <cell r="D974">
            <v>11097</v>
          </cell>
          <cell r="E974">
            <v>3809</v>
          </cell>
          <cell r="F974">
            <v>1211844</v>
          </cell>
          <cell r="G974" t="str">
            <v>AURORA</v>
          </cell>
          <cell r="H974" t="str">
            <v>MAIOLINO</v>
          </cell>
          <cell r="I974" t="str">
            <v>20/04/2009</v>
          </cell>
          <cell r="J974" t="str">
            <v>michelemaiolino@me.com</v>
          </cell>
          <cell r="K974" t="str">
            <v>F</v>
          </cell>
          <cell r="L974">
            <v>13</v>
          </cell>
          <cell r="M974" t="str">
            <v>ILCA 4</v>
          </cell>
          <cell r="N974" t="str">
            <v>CIRCOLO NAUTICO SAMBENEDETTESE - ASD</v>
          </cell>
          <cell r="O974" t="str">
            <v>X</v>
          </cell>
          <cell r="P974">
            <v>45291</v>
          </cell>
          <cell r="Q974">
            <v>14</v>
          </cell>
          <cell r="R974" t="str">
            <v>Under 16</v>
          </cell>
          <cell r="S974">
            <v>10</v>
          </cell>
          <cell r="T974">
            <v>45350</v>
          </cell>
          <cell r="U974" t="str">
            <v>Circolo Nautico Sambenedettese</v>
          </cell>
        </row>
        <row r="975">
          <cell r="C975" t="str">
            <v>Morese Riccardo</v>
          </cell>
          <cell r="D975">
            <v>11098</v>
          </cell>
          <cell r="E975">
            <v>3810</v>
          </cell>
          <cell r="F975">
            <v>1141745</v>
          </cell>
          <cell r="G975" t="str">
            <v>Riccardo</v>
          </cell>
          <cell r="H975" t="str">
            <v>Morese</v>
          </cell>
          <cell r="I975" t="str">
            <v>07/09/2007</v>
          </cell>
          <cell r="J975" t="str">
            <v>moresericcardo@gmail.com</v>
          </cell>
          <cell r="K975" t="str">
            <v>M</v>
          </cell>
          <cell r="L975">
            <v>15</v>
          </cell>
          <cell r="M975" t="str">
            <v>ILCA 4</v>
          </cell>
          <cell r="N975" t="str">
            <v>CIRCOLO CANOTTIERI IRNO ASD</v>
          </cell>
          <cell r="O975" t="str">
            <v>V</v>
          </cell>
          <cell r="P975">
            <v>45291</v>
          </cell>
          <cell r="Q975">
            <v>16</v>
          </cell>
          <cell r="R975" t="str">
            <v>Under 17</v>
          </cell>
          <cell r="S975">
            <v>5</v>
          </cell>
          <cell r="T975">
            <v>45332</v>
          </cell>
          <cell r="U975" t="str">
            <v>Circ Canottieri Irno Ass Sport Dil</v>
          </cell>
        </row>
        <row r="976">
          <cell r="C976" t="str">
            <v>Martorano Joele</v>
          </cell>
          <cell r="D976">
            <v>11099</v>
          </cell>
          <cell r="E976">
            <v>3811</v>
          </cell>
          <cell r="F976">
            <v>1133703</v>
          </cell>
          <cell r="G976" t="str">
            <v>Joele</v>
          </cell>
          <cell r="H976" t="str">
            <v>Martorano</v>
          </cell>
          <cell r="I976" t="str">
            <v>20/05/2008</v>
          </cell>
          <cell r="J976" t="str">
            <v>martorano08@gmail.com</v>
          </cell>
          <cell r="K976" t="str">
            <v>M</v>
          </cell>
          <cell r="L976">
            <v>14</v>
          </cell>
          <cell r="M976" t="str">
            <v>ILCA 4</v>
          </cell>
          <cell r="N976" t="str">
            <v>GRUPPO DILETTANTISTICO VELA LNI CASTELLAMMARE DI STABIA</v>
          </cell>
          <cell r="O976" t="str">
            <v>V</v>
          </cell>
          <cell r="P976">
            <v>45291</v>
          </cell>
          <cell r="Q976">
            <v>15</v>
          </cell>
          <cell r="R976" t="str">
            <v>Under 16</v>
          </cell>
          <cell r="S976">
            <v>5</v>
          </cell>
          <cell r="T976">
            <v>45354</v>
          </cell>
          <cell r="U976" t="str">
            <v>GDV LNI Castellammare di Stabia</v>
          </cell>
        </row>
        <row r="977">
          <cell r="C977" t="str">
            <v>Bisogni Luca</v>
          </cell>
          <cell r="D977">
            <v>11100</v>
          </cell>
          <cell r="E977">
            <v>3812</v>
          </cell>
          <cell r="F977">
            <v>1084953</v>
          </cell>
          <cell r="G977" t="str">
            <v>Luca</v>
          </cell>
          <cell r="H977" t="str">
            <v>Bisogni</v>
          </cell>
          <cell r="I977" t="str">
            <v>04/08/2006</v>
          </cell>
          <cell r="J977" t="str">
            <v>coccobello.luca@gmail.com</v>
          </cell>
          <cell r="K977" t="str">
            <v>M</v>
          </cell>
          <cell r="L977">
            <v>16</v>
          </cell>
          <cell r="M977" t="str">
            <v>ILCA 6</v>
          </cell>
          <cell r="N977" t="str">
            <v>ALTRO/OTHER</v>
          </cell>
          <cell r="P977">
            <v>45291</v>
          </cell>
          <cell r="Q977">
            <v>17</v>
          </cell>
          <cell r="R977" t="str">
            <v>Under 18</v>
          </cell>
          <cell r="S977">
            <v>5</v>
          </cell>
          <cell r="T977">
            <v>45310</v>
          </cell>
          <cell r="U977" t="str">
            <v>Circ del Remo e Vela Italia Ass Sport D</v>
          </cell>
        </row>
        <row r="978">
          <cell r="C978" t="str">
            <v>DI VINCENZO LAMBERTO</v>
          </cell>
          <cell r="D978">
            <v>11102</v>
          </cell>
          <cell r="E978">
            <v>3814</v>
          </cell>
          <cell r="F978">
            <v>1136555</v>
          </cell>
          <cell r="G978" t="str">
            <v>LAMBERTO</v>
          </cell>
          <cell r="H978" t="str">
            <v>DI VINCENZO</v>
          </cell>
          <cell r="I978">
            <v>39054</v>
          </cell>
          <cell r="J978" t="str">
            <v>lambertodivincenzo.pugliesi@gmail.com</v>
          </cell>
          <cell r="K978" t="str">
            <v>M</v>
          </cell>
          <cell r="L978">
            <v>16</v>
          </cell>
          <cell r="M978" t="str">
            <v>ILCA 4</v>
          </cell>
          <cell r="N978" t="str">
            <v>GRUPPO DILETTANTISTICO VELA LNI ORTONA</v>
          </cell>
          <cell r="O978" t="str">
            <v>IX</v>
          </cell>
          <cell r="P978">
            <v>45291</v>
          </cell>
          <cell r="Q978">
            <v>17</v>
          </cell>
          <cell r="R978" t="str">
            <v>Under 18</v>
          </cell>
          <cell r="S978">
            <v>9</v>
          </cell>
          <cell r="T978">
            <v>45272</v>
          </cell>
          <cell r="U978" t="str">
            <v>GDV LNI Ortona</v>
          </cell>
        </row>
        <row r="979">
          <cell r="C979" t="str">
            <v>Bruno Tommaso</v>
          </cell>
          <cell r="D979">
            <v>11104</v>
          </cell>
          <cell r="E979">
            <v>3816</v>
          </cell>
          <cell r="F979">
            <v>113619</v>
          </cell>
          <cell r="G979" t="str">
            <v>Tommaso</v>
          </cell>
          <cell r="H979" t="str">
            <v>Bruno</v>
          </cell>
          <cell r="I979">
            <v>39476</v>
          </cell>
          <cell r="J979" t="str">
            <v>t.bruno2@icloud.com</v>
          </cell>
          <cell r="K979" t="str">
            <v>M</v>
          </cell>
          <cell r="L979">
            <v>15</v>
          </cell>
          <cell r="M979" t="str">
            <v>ILCA 4</v>
          </cell>
          <cell r="N979" t="str">
            <v>YACHT CLUB ITALIANO ASD</v>
          </cell>
          <cell r="O979" t="str">
            <v>I</v>
          </cell>
          <cell r="P979">
            <v>45291</v>
          </cell>
          <cell r="Q979">
            <v>15</v>
          </cell>
          <cell r="R979" t="str">
            <v>Under 16</v>
          </cell>
          <cell r="S979">
            <v>7</v>
          </cell>
          <cell r="T979">
            <v>0</v>
          </cell>
          <cell r="U979" t="str">
            <v>CV Marsala Ass Sport Dil</v>
          </cell>
        </row>
        <row r="980">
          <cell r="C980" t="str">
            <v>Germano Leonardo</v>
          </cell>
          <cell r="D980">
            <v>11105</v>
          </cell>
          <cell r="E980">
            <v>3817</v>
          </cell>
          <cell r="F980">
            <v>1149504</v>
          </cell>
          <cell r="G980" t="str">
            <v>Leonardo</v>
          </cell>
          <cell r="H980" t="str">
            <v>Germano</v>
          </cell>
          <cell r="I980" t="str">
            <v>27/07/2007</v>
          </cell>
          <cell r="J980" t="str">
            <v>27leonardo07@gmail.com</v>
          </cell>
          <cell r="K980" t="str">
            <v>M</v>
          </cell>
          <cell r="L980">
            <v>15</v>
          </cell>
          <cell r="M980" t="str">
            <v>ILCA 4</v>
          </cell>
          <cell r="N980" t="str">
            <v>*** CIRCOLO VELICO VILLAGGIO TOGNAZZI ASD</v>
          </cell>
          <cell r="O980" t="str">
            <v>IV</v>
          </cell>
          <cell r="P980">
            <v>45291</v>
          </cell>
          <cell r="Q980">
            <v>16</v>
          </cell>
          <cell r="R980" t="str">
            <v>Under 17</v>
          </cell>
          <cell r="S980">
            <v>4</v>
          </cell>
          <cell r="T980">
            <v>45314</v>
          </cell>
          <cell r="U980" t="str">
            <v>Tognazzi Marine Village ASD</v>
          </cell>
        </row>
        <row r="981">
          <cell r="C981" t="str">
            <v>fila pietro</v>
          </cell>
          <cell r="D981">
            <v>11108</v>
          </cell>
          <cell r="E981">
            <v>3819</v>
          </cell>
          <cell r="F981">
            <v>1445714</v>
          </cell>
          <cell r="G981" t="str">
            <v>pietro</v>
          </cell>
          <cell r="H981" t="str">
            <v>fila</v>
          </cell>
          <cell r="I981" t="str">
            <v>28/06/2009</v>
          </cell>
          <cell r="J981" t="str">
            <v>paolo.fila.1959@gmail.com</v>
          </cell>
          <cell r="K981" t="str">
            <v>M</v>
          </cell>
          <cell r="L981">
            <v>13</v>
          </cell>
          <cell r="M981" t="str">
            <v>ILCA 4</v>
          </cell>
          <cell r="N981" t="str">
            <v>ALTRO/OTHER</v>
          </cell>
          <cell r="P981">
            <v>45291</v>
          </cell>
          <cell r="Q981">
            <v>14</v>
          </cell>
          <cell r="R981" t="str">
            <v>Under 16</v>
          </cell>
          <cell r="S981">
            <v>15</v>
          </cell>
          <cell r="T981">
            <v>45201</v>
          </cell>
          <cell r="U981" t="str">
            <v>Orza Minore Scuola di Vela SSD SRL</v>
          </cell>
        </row>
        <row r="982">
          <cell r="C982" t="str">
            <v>CANAVIZZI ERIBEA LETIZIA</v>
          </cell>
          <cell r="D982">
            <v>11109</v>
          </cell>
          <cell r="E982">
            <v>3820</v>
          </cell>
          <cell r="F982">
            <v>1214337</v>
          </cell>
          <cell r="G982" t="str">
            <v>ERIBEA LETIZIA</v>
          </cell>
          <cell r="H982" t="str">
            <v>CANAVIZZI</v>
          </cell>
          <cell r="I982" t="str">
            <v>05/10/2007</v>
          </cell>
          <cell r="J982" t="str">
            <v>eribeacanavizzi@gmail.com</v>
          </cell>
          <cell r="K982" t="str">
            <v>F</v>
          </cell>
          <cell r="L982">
            <v>15</v>
          </cell>
          <cell r="M982" t="str">
            <v>ILCA 4</v>
          </cell>
          <cell r="N982" t="str">
            <v>ALTRO/OTHER</v>
          </cell>
          <cell r="P982">
            <v>45291</v>
          </cell>
          <cell r="Q982">
            <v>16</v>
          </cell>
          <cell r="R982" t="str">
            <v>Under 17</v>
          </cell>
          <cell r="S982">
            <v>2</v>
          </cell>
          <cell r="T982">
            <v>45331</v>
          </cell>
          <cell r="U982" t="str">
            <v>GDV LNI Follonica</v>
          </cell>
        </row>
        <row r="983">
          <cell r="C983" t="str">
            <v>De Martin Enrico</v>
          </cell>
          <cell r="D983">
            <v>11110</v>
          </cell>
          <cell r="E983">
            <v>3821</v>
          </cell>
          <cell r="F983">
            <v>1383594</v>
          </cell>
          <cell r="G983" t="str">
            <v>Enrico</v>
          </cell>
          <cell r="H983" t="str">
            <v>De Martin</v>
          </cell>
          <cell r="I983" t="str">
            <v>03/01/2005</v>
          </cell>
          <cell r="J983" t="str">
            <v>demartindiego1@gmail.com</v>
          </cell>
          <cell r="K983" t="str">
            <v>M</v>
          </cell>
          <cell r="L983">
            <v>18</v>
          </cell>
          <cell r="M983" t="str">
            <v>ILCA 6</v>
          </cell>
          <cell r="N983" t="str">
            <v>GRUPPO DILETTANTISTICO VELA LNI BELLUNO</v>
          </cell>
          <cell r="O983" t="str">
            <v>XII</v>
          </cell>
          <cell r="P983">
            <v>45291</v>
          </cell>
          <cell r="Q983">
            <v>18</v>
          </cell>
          <cell r="R983" t="str">
            <v>Under 19</v>
          </cell>
          <cell r="S983">
            <v>12</v>
          </cell>
          <cell r="T983">
            <v>45279</v>
          </cell>
          <cell r="U983" t="str">
            <v>GDV LNI Belluno</v>
          </cell>
        </row>
        <row r="984">
          <cell r="C984" t="str">
            <v>Marini Balestra Guendalina</v>
          </cell>
          <cell r="D984">
            <v>11113</v>
          </cell>
          <cell r="E984">
            <v>3823</v>
          </cell>
          <cell r="F984">
            <v>1328502</v>
          </cell>
          <cell r="G984" t="str">
            <v>Guendalina</v>
          </cell>
          <cell r="H984" t="str">
            <v>Marini Balestra</v>
          </cell>
          <cell r="I984" t="str">
            <v>10/04/2010</v>
          </cell>
          <cell r="J984" t="str">
            <v>federico.marinibalestra@twobirds.com</v>
          </cell>
          <cell r="K984" t="str">
            <v>M</v>
          </cell>
          <cell r="L984">
            <v>12</v>
          </cell>
          <cell r="M984" t="str">
            <v>ILCA 4</v>
          </cell>
          <cell r="N984" t="str">
            <v>ALTRO/OTHER</v>
          </cell>
          <cell r="P984">
            <v>45291</v>
          </cell>
          <cell r="Q984">
            <v>13</v>
          </cell>
          <cell r="R984" t="str">
            <v>Under 16</v>
          </cell>
          <cell r="S984">
            <v>4</v>
          </cell>
          <cell r="T984">
            <v>45183</v>
          </cell>
          <cell r="U984" t="str">
            <v>Planet Sail Bracciano S.S.D. arl</v>
          </cell>
        </row>
        <row r="985">
          <cell r="C985" t="str">
            <v>Cosseddu Davide</v>
          </cell>
          <cell r="D985">
            <v>11114</v>
          </cell>
          <cell r="E985">
            <v>3824</v>
          </cell>
          <cell r="F985">
            <v>1196832</v>
          </cell>
          <cell r="G985" t="str">
            <v>Davide</v>
          </cell>
          <cell r="H985" t="str">
            <v>Cosseddu</v>
          </cell>
          <cell r="I985" t="str">
            <v>25/06/2008</v>
          </cell>
          <cell r="J985" t="str">
            <v>monia.coppola@gmail.com</v>
          </cell>
          <cell r="K985" t="str">
            <v>M</v>
          </cell>
          <cell r="L985">
            <v>14</v>
          </cell>
          <cell r="M985" t="str">
            <v>ILCA 6</v>
          </cell>
          <cell r="N985" t="str">
            <v>YACHT CLUB OLBIA ASD</v>
          </cell>
          <cell r="O985" t="str">
            <v>III</v>
          </cell>
          <cell r="P985">
            <v>45291</v>
          </cell>
          <cell r="Q985">
            <v>15</v>
          </cell>
          <cell r="R985" t="str">
            <v>Under 16</v>
          </cell>
          <cell r="S985">
            <v>3</v>
          </cell>
          <cell r="T985">
            <v>45314</v>
          </cell>
          <cell r="U985" t="str">
            <v>Yacht Club Olbia Assoc.Sport.Dilett</v>
          </cell>
        </row>
        <row r="986">
          <cell r="C986" t="str">
            <v>GHIROTTI LORENZO</v>
          </cell>
          <cell r="D986">
            <v>11120</v>
          </cell>
          <cell r="E986">
            <v>3829</v>
          </cell>
          <cell r="F986">
            <v>1144875</v>
          </cell>
          <cell r="G986" t="str">
            <v>LORENZO</v>
          </cell>
          <cell r="H986" t="str">
            <v>GHIROTTI</v>
          </cell>
          <cell r="I986" t="str">
            <v>17/12/2008</v>
          </cell>
          <cell r="J986" t="str">
            <v>lorenzoghirotti.sail08@gmail.com</v>
          </cell>
          <cell r="K986" t="str">
            <v>M</v>
          </cell>
          <cell r="L986">
            <v>14</v>
          </cell>
          <cell r="M986" t="str">
            <v>ILCA 4</v>
          </cell>
          <cell r="N986" t="str">
            <v>FRAGLIA VELA RIVA ASD</v>
          </cell>
          <cell r="O986" t="str">
            <v>XIV</v>
          </cell>
          <cell r="P986">
            <v>45291</v>
          </cell>
          <cell r="Q986">
            <v>15</v>
          </cell>
          <cell r="R986" t="str">
            <v>Under 16</v>
          </cell>
          <cell r="S986">
            <v>14</v>
          </cell>
          <cell r="T986">
            <v>45321</v>
          </cell>
          <cell r="U986" t="str">
            <v>Fraglia Vela Riva Ass Sport Dil</v>
          </cell>
        </row>
        <row r="987">
          <cell r="C987" t="str">
            <v>Pontoriero Ferdinando</v>
          </cell>
          <cell r="D987">
            <v>11124</v>
          </cell>
          <cell r="E987">
            <v>3832</v>
          </cell>
          <cell r="F987">
            <v>1270875</v>
          </cell>
          <cell r="G987" t="str">
            <v>Ferdinando</v>
          </cell>
          <cell r="H987" t="str">
            <v>Pontoriero</v>
          </cell>
          <cell r="I987" t="str">
            <v>12/09/2007</v>
          </cell>
          <cell r="J987" t="str">
            <v>claudiabernardo@tiscali.it</v>
          </cell>
          <cell r="K987" t="str">
            <v>M</v>
          </cell>
          <cell r="L987">
            <v>15</v>
          </cell>
          <cell r="M987" t="str">
            <v>ILCA 4</v>
          </cell>
          <cell r="N987" t="str">
            <v>CIRCOLO DEL TENNIS E DELLA VELA ASD</v>
          </cell>
          <cell r="O987" t="str">
            <v>VII</v>
          </cell>
          <cell r="P987">
            <v>45291</v>
          </cell>
          <cell r="Q987">
            <v>16</v>
          </cell>
          <cell r="R987" t="str">
            <v>Under 17</v>
          </cell>
          <cell r="S987">
            <v>7</v>
          </cell>
          <cell r="T987">
            <v>45313</v>
          </cell>
          <cell r="U987" t="str">
            <v>Circolo del  Tennis e della  Vela ASD</v>
          </cell>
        </row>
        <row r="988">
          <cell r="C988" t="str">
            <v>Saitta Vittorio</v>
          </cell>
          <cell r="D988">
            <v>11125</v>
          </cell>
          <cell r="E988">
            <v>3833</v>
          </cell>
          <cell r="F988">
            <v>1137421</v>
          </cell>
          <cell r="G988" t="str">
            <v>Vittorio</v>
          </cell>
          <cell r="H988" t="str">
            <v>Saitta</v>
          </cell>
          <cell r="I988" t="str">
            <v>25/11/2007</v>
          </cell>
          <cell r="J988" t="str">
            <v>vittoriosaitta2007@gmail.com</v>
          </cell>
          <cell r="K988" t="str">
            <v>M</v>
          </cell>
          <cell r="L988">
            <v>15</v>
          </cell>
          <cell r="M988" t="str">
            <v>ILCA 4</v>
          </cell>
          <cell r="N988" t="str">
            <v>ALTRO/OTHER</v>
          </cell>
          <cell r="P988">
            <v>45291</v>
          </cell>
          <cell r="Q988">
            <v>16</v>
          </cell>
          <cell r="R988" t="str">
            <v>Under 17</v>
          </cell>
          <cell r="S988">
            <v>7</v>
          </cell>
          <cell r="T988">
            <v>45309</v>
          </cell>
          <cell r="U988" t="str">
            <v>Circolo del  Tennis e della  Vela ASD</v>
          </cell>
        </row>
        <row r="989">
          <cell r="C989" t="str">
            <v>Niciforo GIANMARCO</v>
          </cell>
          <cell r="D989">
            <v>11126</v>
          </cell>
          <cell r="E989">
            <v>3834</v>
          </cell>
          <cell r="F989">
            <v>1035712</v>
          </cell>
          <cell r="G989" t="str">
            <v>GIANMARCO</v>
          </cell>
          <cell r="H989" t="str">
            <v>Niciforo</v>
          </cell>
          <cell r="I989" t="str">
            <v>29/05/2007</v>
          </cell>
          <cell r="J989" t="str">
            <v>studioniciforo@libero.it</v>
          </cell>
          <cell r="K989" t="str">
            <v>M</v>
          </cell>
          <cell r="L989">
            <v>16</v>
          </cell>
          <cell r="M989" t="str">
            <v>ILCA 4</v>
          </cell>
          <cell r="N989" t="str">
            <v>CLUB NAUTICO AUGUSTA ASD</v>
          </cell>
          <cell r="O989" t="str">
            <v>VII</v>
          </cell>
          <cell r="P989">
            <v>45291</v>
          </cell>
          <cell r="Q989">
            <v>16</v>
          </cell>
          <cell r="R989" t="str">
            <v>Under 17</v>
          </cell>
          <cell r="S989">
            <v>7</v>
          </cell>
          <cell r="T989">
            <v>0</v>
          </cell>
          <cell r="U989" t="str">
            <v>C N Augusta Ass Sport Dil</v>
          </cell>
        </row>
        <row r="990">
          <cell r="C990" t="str">
            <v>Bellofiore Giuseppe Maria Giovanni</v>
          </cell>
          <cell r="D990">
            <v>11128</v>
          </cell>
          <cell r="E990">
            <v>3836</v>
          </cell>
          <cell r="F990">
            <v>1163849</v>
          </cell>
          <cell r="G990" t="str">
            <v>Giuseppe Maria Giovanni</v>
          </cell>
          <cell r="H990" t="str">
            <v>Bellofiore</v>
          </cell>
          <cell r="I990" t="str">
            <v>16/09/2009</v>
          </cell>
          <cell r="J990" t="str">
            <v>g.bellofiore@libero.it</v>
          </cell>
          <cell r="K990" t="str">
            <v>M</v>
          </cell>
          <cell r="L990">
            <v>13</v>
          </cell>
          <cell r="M990" t="str">
            <v>ILCA 4</v>
          </cell>
          <cell r="N990" t="str">
            <v>ALTRO/OTHER</v>
          </cell>
          <cell r="P990">
            <v>45291</v>
          </cell>
          <cell r="Q990">
            <v>14</v>
          </cell>
          <cell r="R990" t="str">
            <v>Under 16</v>
          </cell>
          <cell r="S990">
            <v>4</v>
          </cell>
          <cell r="T990">
            <v>45381</v>
          </cell>
          <cell r="U990" t="str">
            <v>C S Bracciano Ass Sport Dil</v>
          </cell>
        </row>
        <row r="991">
          <cell r="C991" t="str">
            <v>Sparagna Niccolò Maria</v>
          </cell>
          <cell r="D991">
            <v>11129</v>
          </cell>
          <cell r="E991">
            <v>3837</v>
          </cell>
          <cell r="F991">
            <v>1211820</v>
          </cell>
          <cell r="G991" t="str">
            <v>Niccolò Maria</v>
          </cell>
          <cell r="H991" t="str">
            <v>Sparagna</v>
          </cell>
          <cell r="I991" t="str">
            <v>16/02/2010</v>
          </cell>
          <cell r="J991" t="str">
            <v>sparagnatommasino@gmail.com</v>
          </cell>
          <cell r="K991" t="str">
            <v>M</v>
          </cell>
          <cell r="L991">
            <v>13</v>
          </cell>
          <cell r="M991" t="str">
            <v>ILCA 4</v>
          </cell>
          <cell r="N991" t="str">
            <v>GDV LNI FORMIA</v>
          </cell>
          <cell r="O991" t="str">
            <v>IV</v>
          </cell>
          <cell r="P991">
            <v>45291</v>
          </cell>
          <cell r="Q991">
            <v>13</v>
          </cell>
          <cell r="R991" t="str">
            <v>Under 16</v>
          </cell>
          <cell r="S991">
            <v>4</v>
          </cell>
          <cell r="T991">
            <v>45100</v>
          </cell>
          <cell r="U991" t="str">
            <v xml:space="preserve"> LNI sezione di Formia</v>
          </cell>
        </row>
        <row r="992">
          <cell r="C992" t="str">
            <v>Tallevi Giorgio</v>
          </cell>
          <cell r="D992">
            <v>11130</v>
          </cell>
          <cell r="E992">
            <v>3838</v>
          </cell>
          <cell r="F992">
            <v>1198654</v>
          </cell>
          <cell r="G992" t="str">
            <v>Giorgio</v>
          </cell>
          <cell r="H992" t="str">
            <v>Tallevi</v>
          </cell>
          <cell r="I992" t="str">
            <v>13/01/2008</v>
          </cell>
          <cell r="J992" t="str">
            <v>gegetallevi@gmail.com</v>
          </cell>
          <cell r="K992" t="str">
            <v>M</v>
          </cell>
          <cell r="L992">
            <v>15</v>
          </cell>
          <cell r="M992" t="str">
            <v>ILCA 6</v>
          </cell>
          <cell r="N992" t="str">
            <v>CENTRO VELICO PUNTA MARINA ASD</v>
          </cell>
          <cell r="O992" t="str">
            <v>XI</v>
          </cell>
          <cell r="P992">
            <v>45291</v>
          </cell>
          <cell r="Q992">
            <v>15</v>
          </cell>
          <cell r="R992" t="str">
            <v>Under 16</v>
          </cell>
          <cell r="S992">
            <v>11</v>
          </cell>
          <cell r="T992">
            <v>45349</v>
          </cell>
          <cell r="U992" t="str">
            <v>C V Punta Marina Ass Sport Dil</v>
          </cell>
        </row>
        <row r="993">
          <cell r="C993" t="str">
            <v>de marchis cosulich roberta daniela</v>
          </cell>
          <cell r="D993">
            <v>11132</v>
          </cell>
          <cell r="E993">
            <v>3840</v>
          </cell>
          <cell r="F993">
            <v>1414505</v>
          </cell>
          <cell r="G993" t="str">
            <v>roberta daniela</v>
          </cell>
          <cell r="H993" t="str">
            <v>de marchis cosulich</v>
          </cell>
          <cell r="I993">
            <v>27120</v>
          </cell>
          <cell r="J993" t="str">
            <v>roberta.cosulich@gmail.com</v>
          </cell>
          <cell r="K993" t="str">
            <v>F</v>
          </cell>
          <cell r="L993">
            <v>49</v>
          </cell>
          <cell r="M993" t="str">
            <v>ILCA 6</v>
          </cell>
          <cell r="N993" t="str">
            <v>CIRCOLO VELA ERIDIO ASSOCIAZIONE DILETTANTISTICA</v>
          </cell>
          <cell r="O993" t="str">
            <v>XIV</v>
          </cell>
          <cell r="P993">
            <v>45291</v>
          </cell>
          <cell r="Q993">
            <v>49</v>
          </cell>
          <cell r="R993" t="str">
            <v>Master</v>
          </cell>
          <cell r="S993">
            <v>14</v>
          </cell>
          <cell r="T993">
            <v>45243</v>
          </cell>
          <cell r="U993" t="str">
            <v>Circolo Vela Eridio Ass Sportiva Dilett</v>
          </cell>
        </row>
        <row r="994">
          <cell r="C994" t="str">
            <v>Graziani Riccardo</v>
          </cell>
          <cell r="D994">
            <v>11133</v>
          </cell>
          <cell r="E994">
            <v>3841</v>
          </cell>
          <cell r="F994">
            <v>1257605</v>
          </cell>
          <cell r="G994" t="str">
            <v>Riccardo</v>
          </cell>
          <cell r="H994" t="str">
            <v>Graziani</v>
          </cell>
          <cell r="I994" t="str">
            <v>08/04/2009</v>
          </cell>
          <cell r="J994" t="str">
            <v>rmorano18@gmail.com</v>
          </cell>
          <cell r="K994" t="str">
            <v>M</v>
          </cell>
          <cell r="L994">
            <v>13</v>
          </cell>
          <cell r="M994" t="str">
            <v>ILCA 4</v>
          </cell>
          <cell r="N994" t="str">
            <v>ALTRO/OTHER</v>
          </cell>
          <cell r="P994">
            <v>45291</v>
          </cell>
          <cell r="Q994">
            <v>14</v>
          </cell>
          <cell r="R994" t="str">
            <v>Under 16</v>
          </cell>
          <cell r="S994">
            <v>11</v>
          </cell>
          <cell r="T994">
            <v>45324</v>
          </cell>
          <cell r="U994" t="str">
            <v>Cervia Yacht Club ASD</v>
          </cell>
        </row>
        <row r="995">
          <cell r="C995" t="str">
            <v>COSULICH LUIS VITTORIO</v>
          </cell>
          <cell r="D995">
            <v>11134</v>
          </cell>
          <cell r="E995">
            <v>3842</v>
          </cell>
          <cell r="F995">
            <v>1423147</v>
          </cell>
          <cell r="G995" t="str">
            <v>VITTORIO</v>
          </cell>
          <cell r="H995" t="str">
            <v>COSULICH LUIS</v>
          </cell>
          <cell r="I995" t="str">
            <v>13/04/2008</v>
          </cell>
          <cell r="J995" t="str">
            <v>vittorio.cosulichluis@gmail.com</v>
          </cell>
          <cell r="K995" t="str">
            <v>M</v>
          </cell>
          <cell r="L995">
            <v>14</v>
          </cell>
          <cell r="M995" t="str">
            <v>ILCA 4</v>
          </cell>
          <cell r="N995" t="str">
            <v>ALTRO/OTHER</v>
          </cell>
          <cell r="P995">
            <v>45291</v>
          </cell>
          <cell r="Q995">
            <v>15</v>
          </cell>
          <cell r="R995" t="str">
            <v>Under 16</v>
          </cell>
          <cell r="S995">
            <v>14</v>
          </cell>
          <cell r="T995">
            <v>45198</v>
          </cell>
          <cell r="U995" t="str">
            <v>Circolo Vela Eridio Ass Sportiva Dilett</v>
          </cell>
        </row>
        <row r="996">
          <cell r="C996" t="str">
            <v>FANONI GIADA</v>
          </cell>
          <cell r="D996">
            <v>11135</v>
          </cell>
          <cell r="E996">
            <v>3843</v>
          </cell>
          <cell r="F996">
            <v>1222536</v>
          </cell>
          <cell r="G996" t="str">
            <v>GIADA</v>
          </cell>
          <cell r="H996" t="str">
            <v>FANONI</v>
          </cell>
          <cell r="I996" t="str">
            <v>09/01/2007</v>
          </cell>
          <cell r="J996" t="str">
            <v>giadafanoni@gmail.com</v>
          </cell>
          <cell r="K996" t="str">
            <v>F</v>
          </cell>
          <cell r="L996">
            <v>16</v>
          </cell>
          <cell r="M996" t="str">
            <v>ILCA 4</v>
          </cell>
          <cell r="N996" t="str">
            <v>CIRCOLO VELA ERIDIO ASSOCIAZIONE DILETTANTISTICA</v>
          </cell>
          <cell r="O996" t="str">
            <v>XIV</v>
          </cell>
          <cell r="P996">
            <v>45291</v>
          </cell>
          <cell r="Q996">
            <v>16</v>
          </cell>
          <cell r="R996" t="str">
            <v>Under 17</v>
          </cell>
          <cell r="S996">
            <v>14</v>
          </cell>
          <cell r="T996">
            <v>45121</v>
          </cell>
          <cell r="U996" t="str">
            <v>Circolo Vela Eridio Ass Sportiva Dilett</v>
          </cell>
        </row>
        <row r="997">
          <cell r="C997" t="str">
            <v>VITALONE RICCARDO</v>
          </cell>
          <cell r="D997">
            <v>11136</v>
          </cell>
          <cell r="E997">
            <v>3844</v>
          </cell>
          <cell r="F997">
            <v>1207920</v>
          </cell>
          <cell r="G997" t="str">
            <v>RICCARDO</v>
          </cell>
          <cell r="H997" t="str">
            <v>VITALONE</v>
          </cell>
          <cell r="I997" t="str">
            <v>17/12/2008</v>
          </cell>
          <cell r="J997" t="str">
            <v>rikivitalone@gmail.com</v>
          </cell>
          <cell r="K997" t="str">
            <v>M</v>
          </cell>
          <cell r="L997">
            <v>14</v>
          </cell>
          <cell r="M997" t="str">
            <v>ILCA 4</v>
          </cell>
          <cell r="N997" t="str">
            <v>ALTRO/OTHER</v>
          </cell>
          <cell r="P997">
            <v>45291</v>
          </cell>
          <cell r="Q997">
            <v>15</v>
          </cell>
          <cell r="R997" t="str">
            <v>Under 16</v>
          </cell>
          <cell r="S997">
            <v>13</v>
          </cell>
          <cell r="T997">
            <v>45163</v>
          </cell>
          <cell r="U997" t="str">
            <v>Yacht Club Adriaco ASD</v>
          </cell>
        </row>
        <row r="998">
          <cell r="C998" t="str">
            <v>Bravo Paolo</v>
          </cell>
          <cell r="D998">
            <v>11137</v>
          </cell>
          <cell r="E998">
            <v>3845</v>
          </cell>
          <cell r="F998">
            <v>396305</v>
          </cell>
          <cell r="G998" t="str">
            <v>Paolo</v>
          </cell>
          <cell r="H998" t="str">
            <v>Bravo</v>
          </cell>
          <cell r="I998">
            <v>24137</v>
          </cell>
          <cell r="J998" t="str">
            <v>paolo.bravo66@gmail.com</v>
          </cell>
          <cell r="K998" t="str">
            <v>M</v>
          </cell>
          <cell r="L998">
            <v>57</v>
          </cell>
          <cell r="M998" t="str">
            <v>ILCA 7</v>
          </cell>
          <cell r="N998" t="str">
            <v>GRUPPO DILETTANTISTICO VELA LNI GRADO</v>
          </cell>
          <cell r="O998" t="str">
            <v>XIII</v>
          </cell>
          <cell r="P998">
            <v>45291</v>
          </cell>
          <cell r="Q998">
            <v>57</v>
          </cell>
          <cell r="R998" t="str">
            <v>Gran Master</v>
          </cell>
          <cell r="S998">
            <v>13</v>
          </cell>
          <cell r="T998">
            <v>45132</v>
          </cell>
          <cell r="U998" t="str">
            <v>Windsurfing Marina Julia Ass.Velica Dil</v>
          </cell>
        </row>
        <row r="999">
          <cell r="C999" t="str">
            <v>Caminiti Daniele</v>
          </cell>
          <cell r="D999">
            <v>11139</v>
          </cell>
          <cell r="E999">
            <v>3847</v>
          </cell>
          <cell r="F999">
            <v>345950</v>
          </cell>
          <cell r="G999" t="str">
            <v>Daniele</v>
          </cell>
          <cell r="H999" t="str">
            <v>Caminiti</v>
          </cell>
          <cell r="I999">
            <v>32408</v>
          </cell>
          <cell r="J999" t="str">
            <v>danielecaminiti@icloud.com</v>
          </cell>
          <cell r="K999" t="str">
            <v>M</v>
          </cell>
          <cell r="L999">
            <v>34</v>
          </cell>
          <cell r="M999" t="str">
            <v>ILCA 7</v>
          </cell>
          <cell r="N999" t="str">
            <v>ALTRO/OTHER</v>
          </cell>
          <cell r="P999">
            <v>45291</v>
          </cell>
          <cell r="Q999">
            <v>35</v>
          </cell>
          <cell r="R999" t="str">
            <v>Apprendista</v>
          </cell>
          <cell r="S999">
            <v>6</v>
          </cell>
          <cell r="T999">
            <v>45170</v>
          </cell>
          <cell r="U999" t="str">
            <v>C V Soverato Ass Sport Dil</v>
          </cell>
        </row>
        <row r="1000">
          <cell r="C1000" t="str">
            <v>Colazzo Pietro</v>
          </cell>
          <cell r="D1000">
            <v>11141</v>
          </cell>
          <cell r="E1000">
            <v>3849</v>
          </cell>
          <cell r="F1000">
            <v>1267576</v>
          </cell>
          <cell r="G1000" t="str">
            <v>Pietro</v>
          </cell>
          <cell r="H1000" t="str">
            <v>Colazzo</v>
          </cell>
          <cell r="I1000" t="str">
            <v>19/11/2008</v>
          </cell>
          <cell r="J1000" t="str">
            <v>clacoppola@gmail.com</v>
          </cell>
          <cell r="K1000" t="str">
            <v>M</v>
          </cell>
          <cell r="L1000">
            <v>14</v>
          </cell>
          <cell r="M1000" t="str">
            <v>ILCA 4</v>
          </cell>
          <cell r="N1000" t="str">
            <v>*** CIRCOLO NAUTICO LA LAMPARA - ASD</v>
          </cell>
          <cell r="O1000" t="str">
            <v>VIII</v>
          </cell>
          <cell r="P1000">
            <v>45291</v>
          </cell>
          <cell r="Q1000">
            <v>15</v>
          </cell>
          <cell r="R1000" t="str">
            <v>Under 16</v>
          </cell>
          <cell r="S1000">
            <v>8</v>
          </cell>
          <cell r="T1000">
            <v>45093</v>
          </cell>
          <cell r="U1000" t="str">
            <v>C Nautico Lampara Ass Sport Dil</v>
          </cell>
        </row>
        <row r="1001">
          <cell r="C1001" t="str">
            <v>Schirinzi Pagliari Gianluigi</v>
          </cell>
          <cell r="D1001">
            <v>11143</v>
          </cell>
          <cell r="E1001">
            <v>3851</v>
          </cell>
          <cell r="F1001">
            <v>1203485</v>
          </cell>
          <cell r="G1001" t="str">
            <v>Gianluigi</v>
          </cell>
          <cell r="H1001" t="str">
            <v>Schirinzi Pagliari</v>
          </cell>
          <cell r="I1001" t="str">
            <v>24/05/2008</v>
          </cell>
          <cell r="J1001" t="str">
            <v>gianluigischirinzipagliari@gmail.com</v>
          </cell>
          <cell r="K1001" t="str">
            <v>M</v>
          </cell>
          <cell r="L1001">
            <v>14</v>
          </cell>
          <cell r="M1001" t="str">
            <v>ILCA 4</v>
          </cell>
          <cell r="N1001" t="str">
            <v>CIRCOLO DELLA VELA BARI - ASD</v>
          </cell>
          <cell r="O1001" t="str">
            <v>VIII</v>
          </cell>
          <cell r="P1001">
            <v>45291</v>
          </cell>
          <cell r="Q1001">
            <v>15</v>
          </cell>
          <cell r="R1001" t="str">
            <v>Under 16</v>
          </cell>
          <cell r="S1001">
            <v>8</v>
          </cell>
          <cell r="T1001">
            <v>45275</v>
          </cell>
          <cell r="U1001" t="str">
            <v>Circolo Vela Bari ASD</v>
          </cell>
        </row>
        <row r="1002">
          <cell r="C1002" t="str">
            <v>Canosa Michele</v>
          </cell>
          <cell r="D1002">
            <v>11144</v>
          </cell>
          <cell r="E1002">
            <v>3852</v>
          </cell>
          <cell r="F1002">
            <v>688170</v>
          </cell>
          <cell r="G1002" t="str">
            <v>Michele</v>
          </cell>
          <cell r="H1002" t="str">
            <v>Canosa</v>
          </cell>
          <cell r="I1002">
            <v>24190</v>
          </cell>
          <cell r="J1002" t="str">
            <v>michelecanosa66@gmail.com</v>
          </cell>
          <cell r="K1002" t="str">
            <v>M</v>
          </cell>
          <cell r="L1002">
            <v>57</v>
          </cell>
          <cell r="M1002" t="str">
            <v>ILCA 7</v>
          </cell>
          <cell r="N1002" t="str">
            <v>CIRCOLO VELICO TIVANO ASD</v>
          </cell>
          <cell r="O1002" t="str">
            <v>XV</v>
          </cell>
          <cell r="P1002">
            <v>45291</v>
          </cell>
          <cell r="Q1002">
            <v>57</v>
          </cell>
          <cell r="R1002" t="str">
            <v>Gran Master</v>
          </cell>
          <cell r="S1002">
            <v>15</v>
          </cell>
          <cell r="T1002">
            <v>45177</v>
          </cell>
          <cell r="U1002" t="str">
            <v>Circolo VelicoTivano AssSportDil</v>
          </cell>
        </row>
        <row r="1003">
          <cell r="C1003" t="str">
            <v>Damiani Jacopo</v>
          </cell>
          <cell r="D1003">
            <v>11145</v>
          </cell>
          <cell r="E1003">
            <v>3853</v>
          </cell>
          <cell r="F1003">
            <v>1205510</v>
          </cell>
          <cell r="G1003" t="str">
            <v>Jacopo</v>
          </cell>
          <cell r="H1003" t="str">
            <v>Damiani</v>
          </cell>
          <cell r="I1003">
            <v>39473</v>
          </cell>
          <cell r="J1003" t="str">
            <v>giorgio.damiani@finpronet.com</v>
          </cell>
          <cell r="K1003" t="str">
            <v>M</v>
          </cell>
          <cell r="L1003">
            <v>15</v>
          </cell>
          <cell r="M1003" t="str">
            <v>ILCA 4</v>
          </cell>
          <cell r="N1003" t="str">
            <v>GRUPPO DILETTANTISTICO VELA LNI GRADO</v>
          </cell>
          <cell r="O1003" t="str">
            <v>XIII</v>
          </cell>
          <cell r="P1003">
            <v>45291</v>
          </cell>
          <cell r="Q1003">
            <v>15</v>
          </cell>
          <cell r="R1003" t="str">
            <v>Under 16</v>
          </cell>
          <cell r="S1003">
            <v>13</v>
          </cell>
          <cell r="T1003">
            <v>45166</v>
          </cell>
          <cell r="U1003" t="str">
            <v>SV Cosulich Ass Velica Sport Dil</v>
          </cell>
        </row>
        <row r="1004">
          <cell r="C1004" t="str">
            <v>LO PICCOLO ALDO PAOLO</v>
          </cell>
          <cell r="D1004">
            <v>11146</v>
          </cell>
          <cell r="E1004">
            <v>3854</v>
          </cell>
          <cell r="F1004">
            <v>1080144</v>
          </cell>
          <cell r="G1004" t="str">
            <v>ALDO PAOLO</v>
          </cell>
          <cell r="H1004" t="str">
            <v>LO PICCOLO</v>
          </cell>
          <cell r="I1004" t="str">
            <v>28/02/2008</v>
          </cell>
          <cell r="J1004" t="str">
            <v>aldopaololopiccolo@icloud.com</v>
          </cell>
          <cell r="K1004" t="str">
            <v>M</v>
          </cell>
          <cell r="L1004">
            <v>14</v>
          </cell>
          <cell r="M1004" t="str">
            <v>ILCA 4</v>
          </cell>
          <cell r="N1004" t="str">
            <v>CIRCOLO DELLA VELA SICILIA - ASD</v>
          </cell>
          <cell r="O1004" t="str">
            <v>VII</v>
          </cell>
          <cell r="P1004">
            <v>45291</v>
          </cell>
          <cell r="Q1004">
            <v>15</v>
          </cell>
          <cell r="R1004" t="str">
            <v>Under 16</v>
          </cell>
          <cell r="S1004">
            <v>7</v>
          </cell>
          <cell r="T1004">
            <v>45324</v>
          </cell>
          <cell r="U1004" t="str">
            <v xml:space="preserve">Circolo Vela Sicilia </v>
          </cell>
        </row>
        <row r="1005">
          <cell r="C1005" t="str">
            <v>SCELTA GABRIELE</v>
          </cell>
          <cell r="D1005">
            <v>11147</v>
          </cell>
          <cell r="E1005">
            <v>3855</v>
          </cell>
          <cell r="F1005">
            <v>1283969</v>
          </cell>
          <cell r="G1005" t="str">
            <v>GABRIELE</v>
          </cell>
          <cell r="H1005" t="str">
            <v>SCELTA</v>
          </cell>
          <cell r="I1005" t="str">
            <v>07/01/2008</v>
          </cell>
          <cell r="J1005" t="str">
            <v>gabrielescelta2008@gmail.com</v>
          </cell>
          <cell r="K1005" t="str">
            <v>M</v>
          </cell>
          <cell r="L1005">
            <v>15</v>
          </cell>
          <cell r="M1005" t="str">
            <v>ILCA 4</v>
          </cell>
          <cell r="N1005" t="str">
            <v>CIRCOLO DELLA VELA SICILIA - ASD</v>
          </cell>
          <cell r="O1005" t="str">
            <v>VII</v>
          </cell>
          <cell r="P1005">
            <v>45291</v>
          </cell>
          <cell r="Q1005">
            <v>15</v>
          </cell>
          <cell r="R1005" t="str">
            <v>Under 16</v>
          </cell>
          <cell r="S1005">
            <v>7</v>
          </cell>
          <cell r="T1005">
            <v>45101</v>
          </cell>
          <cell r="U1005" t="str">
            <v xml:space="preserve">Circolo Vela Sicilia </v>
          </cell>
        </row>
        <row r="1006">
          <cell r="C1006" t="str">
            <v>Mancino Salvatore</v>
          </cell>
          <cell r="D1006">
            <v>11148</v>
          </cell>
          <cell r="E1006">
            <v>3856</v>
          </cell>
          <cell r="F1006">
            <v>1165532</v>
          </cell>
          <cell r="G1006" t="str">
            <v>Salvatore</v>
          </cell>
          <cell r="H1006" t="str">
            <v>Mancino</v>
          </cell>
          <cell r="I1006" t="str">
            <v>06/11/2009</v>
          </cell>
          <cell r="J1006" t="str">
            <v>giovannascotti2011@gmail.com</v>
          </cell>
          <cell r="K1006" t="str">
            <v>M</v>
          </cell>
          <cell r="L1006">
            <v>13</v>
          </cell>
          <cell r="M1006" t="str">
            <v>ILCA 6</v>
          </cell>
          <cell r="N1006" t="str">
            <v>GRUPPO DILETTANTISTICO VELA LNI NAPOLI</v>
          </cell>
          <cell r="O1006" t="str">
            <v>V</v>
          </cell>
          <cell r="P1006">
            <v>45291</v>
          </cell>
          <cell r="Q1006">
            <v>14</v>
          </cell>
          <cell r="R1006" t="str">
            <v>Under 16</v>
          </cell>
          <cell r="S1006">
            <v>5</v>
          </cell>
          <cell r="T1006">
            <v>45358</v>
          </cell>
          <cell r="U1006" t="str">
            <v>GDV LNI Napoli</v>
          </cell>
        </row>
        <row r="1007">
          <cell r="C1007" t="str">
            <v>Matarese Giulia</v>
          </cell>
          <cell r="D1007">
            <v>11149</v>
          </cell>
          <cell r="E1007">
            <v>3857</v>
          </cell>
          <cell r="F1007">
            <v>1446450</v>
          </cell>
          <cell r="G1007" t="str">
            <v>Giulia</v>
          </cell>
          <cell r="H1007" t="str">
            <v>Matarese</v>
          </cell>
          <cell r="I1007" t="str">
            <v>21/03/2009</v>
          </cell>
          <cell r="J1007" t="str">
            <v>mataresegiulia09@gmail.com</v>
          </cell>
          <cell r="K1007" t="str">
            <v>F</v>
          </cell>
          <cell r="L1007">
            <v>13</v>
          </cell>
          <cell r="M1007" t="str">
            <v>ILCA 4</v>
          </cell>
          <cell r="N1007" t="str">
            <v>GRUPPO DILETTANTISTICO VELA LNI CASTELLAMMARE DI STABIA</v>
          </cell>
          <cell r="O1007" t="str">
            <v>V</v>
          </cell>
          <cell r="P1007">
            <v>45291</v>
          </cell>
          <cell r="Q1007">
            <v>14</v>
          </cell>
          <cell r="R1007" t="str">
            <v>Under 16</v>
          </cell>
          <cell r="S1007">
            <v>5</v>
          </cell>
          <cell r="T1007">
            <v>45340</v>
          </cell>
          <cell r="U1007" t="str">
            <v>GDV LNI Castellammare di Stabia</v>
          </cell>
        </row>
        <row r="1008">
          <cell r="C1008" t="str">
            <v>Santostefano Alessio</v>
          </cell>
          <cell r="D1008">
            <v>11151</v>
          </cell>
          <cell r="E1008">
            <v>3858</v>
          </cell>
          <cell r="F1008">
            <v>1145856</v>
          </cell>
          <cell r="G1008" t="str">
            <v>Alessio</v>
          </cell>
          <cell r="H1008" t="str">
            <v>Santostefano</v>
          </cell>
          <cell r="I1008" t="str">
            <v>06/06/2008</v>
          </cell>
          <cell r="J1008" t="str">
            <v>annalisa.virgilio@gmail.com</v>
          </cell>
          <cell r="K1008" t="str">
            <v>M</v>
          </cell>
          <cell r="L1008">
            <v>14</v>
          </cell>
          <cell r="M1008" t="str">
            <v>ILCA 6</v>
          </cell>
          <cell r="N1008" t="str">
            <v>SOCIETÀ VELA OSCAR COSULICH ASSOCIAZIONE VELICA SPORTIVA DILETTANTISTICA</v>
          </cell>
          <cell r="O1008" t="str">
            <v>XIII</v>
          </cell>
          <cell r="P1008">
            <v>45291</v>
          </cell>
          <cell r="Q1008">
            <v>15</v>
          </cell>
          <cell r="R1008" t="str">
            <v>Under 16</v>
          </cell>
          <cell r="S1008">
            <v>13</v>
          </cell>
          <cell r="T1008">
            <v>45182</v>
          </cell>
          <cell r="U1008" t="str">
            <v>SV Cosulich Ass Velica Sport Dil</v>
          </cell>
        </row>
        <row r="1009">
          <cell r="C1009" t="str">
            <v>bianchi andrea</v>
          </cell>
          <cell r="D1009">
            <v>11152</v>
          </cell>
          <cell r="E1009">
            <v>3859</v>
          </cell>
          <cell r="F1009">
            <v>1256869</v>
          </cell>
          <cell r="G1009" t="str">
            <v>andrea</v>
          </cell>
          <cell r="H1009" t="str">
            <v>bianchi</v>
          </cell>
          <cell r="I1009" t="str">
            <v>23/05/2008</v>
          </cell>
          <cell r="J1009" t="str">
            <v>villaarecas1@gmail.com</v>
          </cell>
          <cell r="K1009" t="str">
            <v>M</v>
          </cell>
          <cell r="L1009">
            <v>14</v>
          </cell>
          <cell r="M1009" t="str">
            <v>ILCA 4</v>
          </cell>
          <cell r="N1009" t="str">
            <v>ALTRO/OTHER</v>
          </cell>
          <cell r="P1009">
            <v>45291</v>
          </cell>
          <cell r="Q1009">
            <v>15</v>
          </cell>
          <cell r="R1009" t="str">
            <v>Under 16</v>
          </cell>
          <cell r="S1009">
            <v>11</v>
          </cell>
          <cell r="T1009">
            <v>45365</v>
          </cell>
          <cell r="U1009" t="str">
            <v>Club Nautico Rimini Assoc Dilett</v>
          </cell>
        </row>
        <row r="1010">
          <cell r="C1010" t="str">
            <v>Peretti Elena</v>
          </cell>
          <cell r="D1010">
            <v>11153</v>
          </cell>
          <cell r="E1010">
            <v>3860</v>
          </cell>
          <cell r="F1010">
            <v>1209667</v>
          </cell>
          <cell r="G1010" t="str">
            <v>Elena</v>
          </cell>
          <cell r="H1010" t="str">
            <v>Peretti</v>
          </cell>
          <cell r="I1010" t="str">
            <v>01/06/2009</v>
          </cell>
          <cell r="J1010" t="str">
            <v>elenaperetti45@gmail.com</v>
          </cell>
          <cell r="K1010" t="str">
            <v>F</v>
          </cell>
          <cell r="L1010">
            <v>13</v>
          </cell>
          <cell r="M1010" t="str">
            <v>ILCA 4</v>
          </cell>
          <cell r="N1010" t="str">
            <v>*** CENTRO SURF BRACCIANO ASD</v>
          </cell>
          <cell r="O1010" t="str">
            <v>IV</v>
          </cell>
          <cell r="P1010">
            <v>45291</v>
          </cell>
          <cell r="Q1010">
            <v>14</v>
          </cell>
          <cell r="R1010" t="str">
            <v>Under 16</v>
          </cell>
          <cell r="S1010">
            <v>4</v>
          </cell>
          <cell r="T1010">
            <v>45202</v>
          </cell>
          <cell r="U1010" t="str">
            <v>C S Bracciano Ass Sport Dil</v>
          </cell>
        </row>
        <row r="1011">
          <cell r="C1011" t="str">
            <v>CIRINEI ALESSANDRO</v>
          </cell>
          <cell r="D1011">
            <v>11154</v>
          </cell>
          <cell r="E1011">
            <v>3861</v>
          </cell>
          <cell r="F1011">
            <v>1209544</v>
          </cell>
          <cell r="G1011" t="str">
            <v>ALESSANDRO</v>
          </cell>
          <cell r="H1011" t="str">
            <v>CIRINEI</v>
          </cell>
          <cell r="I1011" t="str">
            <v>04/02/2008</v>
          </cell>
          <cell r="J1011" t="str">
            <v>cirinei.antonio@gdf.it</v>
          </cell>
          <cell r="K1011" t="str">
            <v>M</v>
          </cell>
          <cell r="L1011">
            <v>15</v>
          </cell>
          <cell r="M1011" t="str">
            <v>ILCA 6</v>
          </cell>
          <cell r="N1011" t="str">
            <v>ASSOC.SPORT. DILETTAN. TOGNAZZI MARINE VILLAGE</v>
          </cell>
          <cell r="O1011" t="str">
            <v>IV</v>
          </cell>
          <cell r="P1011">
            <v>45291</v>
          </cell>
          <cell r="Q1011">
            <v>15</v>
          </cell>
          <cell r="R1011" t="str">
            <v>Under 16</v>
          </cell>
          <cell r="S1011">
            <v>4</v>
          </cell>
          <cell r="T1011">
            <v>45224</v>
          </cell>
          <cell r="U1011" t="str">
            <v>Tognazzi Marine Village ASD</v>
          </cell>
        </row>
        <row r="1012">
          <cell r="C1012" t="str">
            <v>Cumin Francesco</v>
          </cell>
          <cell r="D1012">
            <v>11155</v>
          </cell>
          <cell r="E1012">
            <v>3862</v>
          </cell>
          <cell r="F1012">
            <v>1327720</v>
          </cell>
          <cell r="G1012" t="str">
            <v>Francesco</v>
          </cell>
          <cell r="H1012" t="str">
            <v>Cumin</v>
          </cell>
          <cell r="I1012" t="str">
            <v>10/11/2009</v>
          </cell>
          <cell r="J1012" t="str">
            <v>mauroevale@tiscalinet.it</v>
          </cell>
          <cell r="K1012" t="str">
            <v>M</v>
          </cell>
          <cell r="L1012">
            <v>13</v>
          </cell>
          <cell r="M1012" t="str">
            <v>ILCA 4</v>
          </cell>
          <cell r="N1012" t="str">
            <v>ASD SISTIANA 89</v>
          </cell>
          <cell r="O1012" t="str">
            <v>XIII</v>
          </cell>
          <cell r="P1012">
            <v>45291</v>
          </cell>
          <cell r="Q1012">
            <v>14</v>
          </cell>
          <cell r="R1012" t="str">
            <v>Under 16</v>
          </cell>
          <cell r="S1012">
            <v>13</v>
          </cell>
          <cell r="T1012">
            <v>45306</v>
          </cell>
          <cell r="U1012" t="str">
            <v>Sistiana 89 Assoc.Sportiva Dilett.</v>
          </cell>
        </row>
        <row r="1013">
          <cell r="C1013" t="str">
            <v>Miraglia Flavia</v>
          </cell>
          <cell r="D1013">
            <v>11156</v>
          </cell>
          <cell r="E1013">
            <v>3863</v>
          </cell>
          <cell r="F1013">
            <v>1141317</v>
          </cell>
          <cell r="G1013" t="str">
            <v>Flavia</v>
          </cell>
          <cell r="H1013" t="str">
            <v>Miraglia</v>
          </cell>
          <cell r="I1013" t="str">
            <v>22/11/2007</v>
          </cell>
          <cell r="J1013" t="str">
            <v>eryf@libero.it</v>
          </cell>
          <cell r="K1013" t="str">
            <v>F</v>
          </cell>
          <cell r="L1013">
            <v>15</v>
          </cell>
          <cell r="M1013" t="str">
            <v>ILCA 4</v>
          </cell>
          <cell r="N1013" t="str">
            <v>*** CENTRO SURF BRACCIANO ASD</v>
          </cell>
          <cell r="O1013" t="str">
            <v>IV</v>
          </cell>
          <cell r="P1013">
            <v>45291</v>
          </cell>
          <cell r="Q1013">
            <v>16</v>
          </cell>
          <cell r="R1013" t="str">
            <v>Under 17</v>
          </cell>
          <cell r="S1013">
            <v>4</v>
          </cell>
          <cell r="T1013">
            <v>45126</v>
          </cell>
          <cell r="U1013" t="str">
            <v>C S Bracciano Ass Sport Dil</v>
          </cell>
        </row>
        <row r="1014">
          <cell r="C1014" t="str">
            <v>Barbariol Giulia</v>
          </cell>
          <cell r="D1014">
            <v>11157</v>
          </cell>
          <cell r="E1014">
            <v>3864</v>
          </cell>
          <cell r="F1014">
            <v>1143549</v>
          </cell>
          <cell r="G1014" t="str">
            <v>Giulia</v>
          </cell>
          <cell r="H1014" t="str">
            <v>Barbariol</v>
          </cell>
          <cell r="I1014" t="str">
            <v>06/02/2009</v>
          </cell>
          <cell r="J1014" t="str">
            <v>giob1981@gmail.com</v>
          </cell>
          <cell r="K1014" t="str">
            <v>F</v>
          </cell>
          <cell r="L1014">
            <v>14</v>
          </cell>
          <cell r="M1014" t="str">
            <v>ILCA 4</v>
          </cell>
          <cell r="N1014" t="str">
            <v>CIRCOLO DELLA VELA MUGGIA ASSOCIAZIONE DILETTANTISTICA</v>
          </cell>
          <cell r="O1014" t="str">
            <v>XIII</v>
          </cell>
          <cell r="P1014">
            <v>45291</v>
          </cell>
          <cell r="Q1014">
            <v>14</v>
          </cell>
          <cell r="R1014" t="str">
            <v>Under 16</v>
          </cell>
          <cell r="S1014">
            <v>13</v>
          </cell>
          <cell r="T1014">
            <v>45237</v>
          </cell>
          <cell r="U1014" t="str">
            <v>Circolo Vela Muggia Ass Dilet</v>
          </cell>
        </row>
        <row r="1015">
          <cell r="C1015" t="str">
            <v>Podavini Elena</v>
          </cell>
          <cell r="D1015">
            <v>11158</v>
          </cell>
          <cell r="E1015">
            <v>3865</v>
          </cell>
          <cell r="F1015">
            <v>1079032</v>
          </cell>
          <cell r="G1015" t="str">
            <v>Elena</v>
          </cell>
          <cell r="H1015" t="str">
            <v>Podavini</v>
          </cell>
          <cell r="I1015" t="str">
            <v>20/02/2006</v>
          </cell>
          <cell r="J1015" t="str">
            <v>podavinielena26@gmail.com</v>
          </cell>
          <cell r="K1015" t="str">
            <v>F</v>
          </cell>
          <cell r="L1015">
            <v>16</v>
          </cell>
          <cell r="M1015" t="str">
            <v>ILCA 4</v>
          </cell>
          <cell r="N1015" t="str">
            <v>ALTRO/OTHER</v>
          </cell>
          <cell r="P1015">
            <v>45291</v>
          </cell>
          <cell r="Q1015">
            <v>17</v>
          </cell>
          <cell r="R1015" t="str">
            <v>Under 18</v>
          </cell>
          <cell r="S1015">
            <v>14</v>
          </cell>
          <cell r="T1015">
            <v>45313</v>
          </cell>
          <cell r="U1015" t="str">
            <v>C.V.Torbole Soc Coop Sport Dilet</v>
          </cell>
        </row>
        <row r="1016">
          <cell r="C1016" t="str">
            <v>nazareth lorenzo</v>
          </cell>
          <cell r="D1016">
            <v>11160</v>
          </cell>
          <cell r="E1016">
            <v>3867</v>
          </cell>
          <cell r="F1016">
            <v>1210445</v>
          </cell>
          <cell r="G1016" t="str">
            <v>lorenzo</v>
          </cell>
          <cell r="H1016" t="str">
            <v>nazareth</v>
          </cell>
          <cell r="I1016" t="str">
            <v>20/11/2007</v>
          </cell>
          <cell r="J1016" t="str">
            <v>alessandro.nazareth@orc.org</v>
          </cell>
          <cell r="K1016" t="str">
            <v>M</v>
          </cell>
          <cell r="L1016">
            <v>15</v>
          </cell>
          <cell r="M1016" t="str">
            <v>ILCA 4</v>
          </cell>
          <cell r="N1016" t="str">
            <v>ASSOC.SPORT. DILETTAN. TOGNAZZI MARINE VILLAGE</v>
          </cell>
          <cell r="O1016" t="str">
            <v>IV</v>
          </cell>
          <cell r="P1016">
            <v>45291</v>
          </cell>
          <cell r="Q1016">
            <v>16</v>
          </cell>
          <cell r="R1016" t="str">
            <v>Under 17</v>
          </cell>
          <cell r="S1016">
            <v>4</v>
          </cell>
          <cell r="T1016">
            <v>45260</v>
          </cell>
          <cell r="U1016" t="str">
            <v>Tognazzi Marine Village ASD</v>
          </cell>
        </row>
        <row r="1017">
          <cell r="C1017" t="str">
            <v>Gelussi Giulia</v>
          </cell>
          <cell r="D1017">
            <v>11161</v>
          </cell>
          <cell r="E1017">
            <v>3868</v>
          </cell>
          <cell r="F1017">
            <v>1394073</v>
          </cell>
          <cell r="G1017" t="str">
            <v>Giulia</v>
          </cell>
          <cell r="H1017" t="str">
            <v>Gelussi</v>
          </cell>
          <cell r="I1017" t="str">
            <v>07/10/2008</v>
          </cell>
          <cell r="J1017" t="str">
            <v>pgelussi@me.com</v>
          </cell>
          <cell r="K1017" t="str">
            <v>F</v>
          </cell>
          <cell r="L1017">
            <v>14</v>
          </cell>
          <cell r="M1017" t="str">
            <v>ILCA 4</v>
          </cell>
          <cell r="N1017" t="str">
            <v>SOCIETÀ VELA OSCAR COSULICH ASSOCIAZIONE VELICA SPORTIVA DILETTANTISTICA</v>
          </cell>
          <cell r="O1017" t="str">
            <v>XIII</v>
          </cell>
          <cell r="P1017">
            <v>45291</v>
          </cell>
          <cell r="Q1017">
            <v>15</v>
          </cell>
          <cell r="R1017" t="str">
            <v>Under 16</v>
          </cell>
          <cell r="S1017">
            <v>13</v>
          </cell>
          <cell r="T1017">
            <v>45209</v>
          </cell>
          <cell r="U1017" t="str">
            <v>SV Cosulich Ass Velica Sport Dil</v>
          </cell>
        </row>
        <row r="1018">
          <cell r="C1018" t="str">
            <v>Spanedda Paolo</v>
          </cell>
          <cell r="D1018">
            <v>11162</v>
          </cell>
          <cell r="E1018">
            <v>3869</v>
          </cell>
          <cell r="F1018">
            <v>1081916</v>
          </cell>
          <cell r="G1018" t="str">
            <v>Paolo</v>
          </cell>
          <cell r="H1018" t="str">
            <v>Spanedda</v>
          </cell>
          <cell r="I1018" t="str">
            <v>31/03/2008</v>
          </cell>
          <cell r="J1018" t="str">
            <v>paolospanedda31@gmail.com</v>
          </cell>
          <cell r="K1018" t="str">
            <v>M</v>
          </cell>
          <cell r="L1018">
            <v>14</v>
          </cell>
          <cell r="M1018" t="str">
            <v>ILCA 4</v>
          </cell>
          <cell r="N1018" t="str">
            <v>YACHT CLUB ALGHERO ASD</v>
          </cell>
          <cell r="O1018" t="str">
            <v>III</v>
          </cell>
          <cell r="P1018">
            <v>45291</v>
          </cell>
          <cell r="Q1018">
            <v>15</v>
          </cell>
          <cell r="R1018" t="str">
            <v>Under 16</v>
          </cell>
          <cell r="S1018">
            <v>3</v>
          </cell>
          <cell r="T1018">
            <v>45096</v>
          </cell>
          <cell r="U1018" t="str">
            <v>Yacht Club Alghero Ass Sport Dil</v>
          </cell>
        </row>
        <row r="1019">
          <cell r="C1019" t="str">
            <v>boitani Aileen</v>
          </cell>
          <cell r="D1019">
            <v>11164</v>
          </cell>
          <cell r="E1019">
            <v>3871</v>
          </cell>
          <cell r="F1019">
            <v>1274728</v>
          </cell>
          <cell r="G1019" t="str">
            <v>Aileen</v>
          </cell>
          <cell r="H1019" t="str">
            <v>boitani</v>
          </cell>
          <cell r="I1019" t="str">
            <v>24/07/2008</v>
          </cell>
          <cell r="J1019" t="str">
            <v>aileenboitani@icloud.com</v>
          </cell>
          <cell r="K1019" t="str">
            <v>F</v>
          </cell>
          <cell r="L1019">
            <v>14</v>
          </cell>
          <cell r="M1019" t="str">
            <v>ILCA 4</v>
          </cell>
          <cell r="N1019" t="str">
            <v>CLUB NAUTICO CAPODIMONTE ASD</v>
          </cell>
          <cell r="O1019" t="str">
            <v>IV</v>
          </cell>
          <cell r="P1019">
            <v>45291</v>
          </cell>
          <cell r="Q1019">
            <v>15</v>
          </cell>
          <cell r="R1019" t="str">
            <v>Under 16</v>
          </cell>
          <cell r="S1019">
            <v>4</v>
          </cell>
          <cell r="T1019">
            <v>45308</v>
          </cell>
          <cell r="U1019" t="str">
            <v>C.N.Capodimonte ASD</v>
          </cell>
        </row>
        <row r="1020">
          <cell r="C1020" t="str">
            <v>castelli giovanni</v>
          </cell>
          <cell r="D1020">
            <v>11165</v>
          </cell>
          <cell r="E1020">
            <v>3872</v>
          </cell>
          <cell r="F1020">
            <v>1201139</v>
          </cell>
          <cell r="G1020" t="str">
            <v>giovanni</v>
          </cell>
          <cell r="H1020" t="str">
            <v>castelli</v>
          </cell>
          <cell r="I1020">
            <v>40289</v>
          </cell>
          <cell r="J1020" t="str">
            <v>gio.kastelli@gmail.com</v>
          </cell>
          <cell r="K1020" t="str">
            <v>M</v>
          </cell>
          <cell r="L1020">
            <v>13</v>
          </cell>
          <cell r="M1020" t="str">
            <v>ILCA 4</v>
          </cell>
          <cell r="N1020" t="str">
            <v>CIRCOLO VELICO TIVANO ASD</v>
          </cell>
          <cell r="O1020" t="str">
            <v>XV</v>
          </cell>
          <cell r="P1020">
            <v>45291</v>
          </cell>
          <cell r="Q1020">
            <v>13</v>
          </cell>
          <cell r="R1020" t="str">
            <v>Under 16</v>
          </cell>
          <cell r="S1020">
            <v>15</v>
          </cell>
          <cell r="T1020">
            <v>45188</v>
          </cell>
          <cell r="U1020" t="str">
            <v>Circolo VelicoTivano AssSportDil</v>
          </cell>
        </row>
        <row r="1021">
          <cell r="C1021" t="str">
            <v>Balbiani Dimitri</v>
          </cell>
          <cell r="D1021">
            <v>11166</v>
          </cell>
          <cell r="E1021">
            <v>3873</v>
          </cell>
          <cell r="F1021">
            <v>1321115</v>
          </cell>
          <cell r="G1021" t="str">
            <v>Dimitri</v>
          </cell>
          <cell r="H1021" t="str">
            <v>Balbiani</v>
          </cell>
          <cell r="I1021" t="str">
            <v>31/07/2008</v>
          </cell>
          <cell r="J1021" t="str">
            <v>wiggybalbi@gmail.com</v>
          </cell>
          <cell r="K1021" t="str">
            <v>M</v>
          </cell>
          <cell r="L1021">
            <v>14</v>
          </cell>
          <cell r="M1021" t="str">
            <v>ILCA 4</v>
          </cell>
          <cell r="N1021" t="str">
            <v>CIRCOLO VELA BELLANO ASD</v>
          </cell>
          <cell r="O1021" t="str">
            <v>XV</v>
          </cell>
          <cell r="P1021">
            <v>45291</v>
          </cell>
          <cell r="Q1021">
            <v>15</v>
          </cell>
          <cell r="R1021" t="str">
            <v>Under 16</v>
          </cell>
          <cell r="S1021">
            <v>15</v>
          </cell>
          <cell r="T1021">
            <v>45076</v>
          </cell>
          <cell r="U1021" t="str">
            <v>C Vela Bellano Ass Sport Dilet</v>
          </cell>
        </row>
        <row r="1022">
          <cell r="C1022" t="str">
            <v>Pedretti Paolo</v>
          </cell>
          <cell r="D1022">
            <v>11167</v>
          </cell>
          <cell r="E1022">
            <v>3874</v>
          </cell>
          <cell r="F1022">
            <v>1202324</v>
          </cell>
          <cell r="G1022" t="str">
            <v>Paolo</v>
          </cell>
          <cell r="H1022" t="str">
            <v>Pedretti</v>
          </cell>
          <cell r="I1022" t="str">
            <v>16/10/2008</v>
          </cell>
          <cell r="J1022" t="str">
            <v>paolopedretti08@gmail.com</v>
          </cell>
          <cell r="K1022" t="str">
            <v>M</v>
          </cell>
          <cell r="L1022">
            <v>14</v>
          </cell>
          <cell r="M1022" t="str">
            <v>ILCA 4</v>
          </cell>
          <cell r="N1022" t="str">
            <v>CIRCOLO VELA BELLANO ASD</v>
          </cell>
          <cell r="O1022" t="str">
            <v>XV</v>
          </cell>
          <cell r="P1022">
            <v>45291</v>
          </cell>
          <cell r="Q1022">
            <v>15</v>
          </cell>
          <cell r="R1022" t="str">
            <v>Under 16</v>
          </cell>
          <cell r="S1022">
            <v>15</v>
          </cell>
          <cell r="T1022">
            <v>45407</v>
          </cell>
          <cell r="U1022" t="str">
            <v>C Vela Bellano Ass Sport Dilet</v>
          </cell>
        </row>
        <row r="1023">
          <cell r="C1023" t="str">
            <v>Lazzara Tommaso</v>
          </cell>
          <cell r="D1023">
            <v>11168</v>
          </cell>
          <cell r="E1023">
            <v>3875</v>
          </cell>
          <cell r="F1023">
            <v>1197153</v>
          </cell>
          <cell r="G1023" t="str">
            <v>Tommaso</v>
          </cell>
          <cell r="H1023" t="str">
            <v>Lazzara</v>
          </cell>
          <cell r="I1023" t="str">
            <v>10/03/2008</v>
          </cell>
          <cell r="J1023" t="str">
            <v>luscjari@gmail.com</v>
          </cell>
          <cell r="K1023" t="str">
            <v>M</v>
          </cell>
          <cell r="L1023">
            <v>14</v>
          </cell>
          <cell r="M1023" t="str">
            <v>ILCA 4</v>
          </cell>
          <cell r="N1023" t="str">
            <v>ASD SISTIANA 89</v>
          </cell>
          <cell r="O1023" t="str">
            <v>XIII</v>
          </cell>
          <cell r="P1023">
            <v>45291</v>
          </cell>
          <cell r="Q1023">
            <v>15</v>
          </cell>
          <cell r="R1023" t="str">
            <v>Under 16</v>
          </cell>
          <cell r="S1023">
            <v>13</v>
          </cell>
          <cell r="T1023">
            <v>45120</v>
          </cell>
          <cell r="U1023" t="str">
            <v>Sistiana 89 Assoc.Sportiva Dilett.</v>
          </cell>
        </row>
        <row r="1024">
          <cell r="C1024" t="str">
            <v>Tripodo Giovanni</v>
          </cell>
          <cell r="D1024">
            <v>11169</v>
          </cell>
          <cell r="E1024">
            <v>3876</v>
          </cell>
          <cell r="F1024">
            <v>992501</v>
          </cell>
          <cell r="G1024" t="str">
            <v>Giovanni</v>
          </cell>
          <cell r="H1024" t="str">
            <v>Tripodo</v>
          </cell>
          <cell r="I1024" t="str">
            <v>12/07/2006</v>
          </cell>
          <cell r="J1024" t="str">
            <v>tripodo_giovanni@libero.it</v>
          </cell>
          <cell r="K1024" t="str">
            <v>M</v>
          </cell>
          <cell r="L1024">
            <v>16</v>
          </cell>
          <cell r="M1024" t="str">
            <v>ILCA 6</v>
          </cell>
          <cell r="N1024" t="str">
            <v>YACHT CLUB ITALIANO ASD</v>
          </cell>
          <cell r="O1024" t="str">
            <v>I</v>
          </cell>
          <cell r="P1024">
            <v>45291</v>
          </cell>
          <cell r="Q1024">
            <v>17</v>
          </cell>
          <cell r="R1024" t="str">
            <v>Under 18</v>
          </cell>
          <cell r="S1024">
            <v>1</v>
          </cell>
          <cell r="T1024">
            <v>45223</v>
          </cell>
          <cell r="U1024" t="str">
            <v>Yacht Club Italiano ASD</v>
          </cell>
        </row>
        <row r="1025">
          <cell r="C1025" t="str">
            <v>Vitolo Andrea</v>
          </cell>
          <cell r="D1025">
            <v>11170</v>
          </cell>
          <cell r="E1025">
            <v>3877</v>
          </cell>
          <cell r="F1025">
            <v>1082397</v>
          </cell>
          <cell r="G1025" t="str">
            <v>Andrea</v>
          </cell>
          <cell r="H1025" t="str">
            <v>Vitolo</v>
          </cell>
          <cell r="I1025" t="str">
            <v>07/07/2008</v>
          </cell>
          <cell r="J1025" t="str">
            <v>andreajey07@gmail.com</v>
          </cell>
          <cell r="K1025" t="str">
            <v>M</v>
          </cell>
          <cell r="L1025">
            <v>14</v>
          </cell>
          <cell r="M1025" t="str">
            <v>ILCA 4</v>
          </cell>
          <cell r="N1025" t="str">
            <v>CIRCOLO CANOTTIERI IRNO ASD</v>
          </cell>
          <cell r="O1025" t="str">
            <v>V</v>
          </cell>
          <cell r="P1025">
            <v>45291</v>
          </cell>
          <cell r="Q1025">
            <v>15</v>
          </cell>
          <cell r="R1025" t="str">
            <v>Under 16</v>
          </cell>
          <cell r="S1025">
            <v>5</v>
          </cell>
          <cell r="T1025">
            <v>45318</v>
          </cell>
          <cell r="U1025" t="str">
            <v>Circ Canottieri Irno Ass Sport Dil</v>
          </cell>
        </row>
        <row r="1026">
          <cell r="C1026" t="str">
            <v>ammirati Valeria</v>
          </cell>
          <cell r="D1026">
            <v>11171</v>
          </cell>
          <cell r="E1026">
            <v>3878</v>
          </cell>
          <cell r="F1026">
            <v>1302987</v>
          </cell>
          <cell r="G1026" t="str">
            <v>Valeria</v>
          </cell>
          <cell r="H1026" t="str">
            <v>ammirati</v>
          </cell>
          <cell r="I1026" t="str">
            <v>03/12/2007</v>
          </cell>
          <cell r="J1026" t="str">
            <v>ammirativaleria07@gmail.com</v>
          </cell>
          <cell r="K1026" t="str">
            <v>F</v>
          </cell>
          <cell r="L1026">
            <v>15</v>
          </cell>
          <cell r="M1026" t="str">
            <v>ILCA 4</v>
          </cell>
          <cell r="N1026" t="str">
            <v>CIRCOLO NAUTICO TORRE DEL GRECO - ASD</v>
          </cell>
          <cell r="O1026" t="str">
            <v>V</v>
          </cell>
          <cell r="P1026">
            <v>45291</v>
          </cell>
          <cell r="Q1026">
            <v>16</v>
          </cell>
          <cell r="R1026" t="str">
            <v>Under 17</v>
          </cell>
          <cell r="S1026">
            <v>5</v>
          </cell>
          <cell r="T1026">
            <v>45303</v>
          </cell>
          <cell r="U1026" t="str">
            <v>GDV LNI Napoli</v>
          </cell>
        </row>
        <row r="1027">
          <cell r="C1027" t="str">
            <v>Pisani Giorgio</v>
          </cell>
          <cell r="D1027">
            <v>11172</v>
          </cell>
          <cell r="E1027">
            <v>3879</v>
          </cell>
          <cell r="F1027">
            <v>1433681</v>
          </cell>
          <cell r="G1027" t="str">
            <v>Giorgio</v>
          </cell>
          <cell r="H1027" t="str">
            <v>Pisani</v>
          </cell>
          <cell r="I1027" t="str">
            <v>02/06/2009</v>
          </cell>
          <cell r="J1027" t="str">
            <v>giorgiopisani2009@gmail.com</v>
          </cell>
          <cell r="K1027" t="str">
            <v>M</v>
          </cell>
          <cell r="L1027">
            <v>13</v>
          </cell>
          <cell r="M1027" t="str">
            <v>ILCA 4</v>
          </cell>
          <cell r="N1027" t="str">
            <v>CENTRO VELICO PUNTA MARINA ASD</v>
          </cell>
          <cell r="O1027" t="str">
            <v>XI</v>
          </cell>
          <cell r="P1027">
            <v>45291</v>
          </cell>
          <cell r="Q1027">
            <v>14</v>
          </cell>
          <cell r="R1027" t="str">
            <v>Under 16</v>
          </cell>
          <cell r="S1027">
            <v>11</v>
          </cell>
          <cell r="T1027">
            <v>45327</v>
          </cell>
          <cell r="U1027" t="str">
            <v>C V Punta Marina Ass Sport Dil</v>
          </cell>
        </row>
        <row r="1028">
          <cell r="C1028" t="str">
            <v>Cosentino Leonardo</v>
          </cell>
          <cell r="D1028">
            <v>11175</v>
          </cell>
          <cell r="E1028">
            <v>3882</v>
          </cell>
          <cell r="F1028">
            <v>1278284</v>
          </cell>
          <cell r="G1028" t="str">
            <v>Leonardo</v>
          </cell>
          <cell r="H1028" t="str">
            <v>Cosentino</v>
          </cell>
          <cell r="I1028" t="str">
            <v>07/10/2009</v>
          </cell>
          <cell r="J1028" t="str">
            <v>ecosentino77@gmail.com</v>
          </cell>
          <cell r="K1028" t="str">
            <v>M</v>
          </cell>
          <cell r="L1028">
            <v>13</v>
          </cell>
          <cell r="M1028" t="str">
            <v>ILCA 4</v>
          </cell>
          <cell r="N1028" t="str">
            <v>GRUPPO DILETTANTISTICO VELA LNI NAPOLI</v>
          </cell>
          <cell r="O1028" t="str">
            <v>V</v>
          </cell>
          <cell r="P1028">
            <v>45291</v>
          </cell>
          <cell r="Q1028">
            <v>14</v>
          </cell>
          <cell r="R1028" t="str">
            <v>Under 16</v>
          </cell>
          <cell r="S1028">
            <v>5</v>
          </cell>
          <cell r="T1028">
            <v>45303</v>
          </cell>
          <cell r="U1028" t="str">
            <v>GDV LNI Napoli</v>
          </cell>
        </row>
        <row r="1029">
          <cell r="C1029" t="str">
            <v>Barba Federico Maria</v>
          </cell>
          <cell r="D1029">
            <v>11176</v>
          </cell>
          <cell r="E1029">
            <v>3883</v>
          </cell>
          <cell r="F1029">
            <v>1534727</v>
          </cell>
          <cell r="G1029" t="str">
            <v>Federico Maria</v>
          </cell>
          <cell r="H1029" t="str">
            <v>Barba</v>
          </cell>
          <cell r="I1029" t="str">
            <v>08/02/2011</v>
          </cell>
          <cell r="J1029" t="str">
            <v>prof.vincenzo.barba@gmail.com</v>
          </cell>
          <cell r="K1029" t="str">
            <v>M</v>
          </cell>
          <cell r="L1029">
            <v>12</v>
          </cell>
          <cell r="M1029" t="str">
            <v>ILCA 4</v>
          </cell>
          <cell r="N1029" t="str">
            <v>ASSOC.SPORT. DILETTAN. TOGNAZZI MARINE VILLAGE</v>
          </cell>
          <cell r="O1029" t="str">
            <v>IV</v>
          </cell>
          <cell r="P1029">
            <v>45291</v>
          </cell>
          <cell r="Q1029">
            <v>12</v>
          </cell>
          <cell r="R1029" t="str">
            <v>Under 16</v>
          </cell>
          <cell r="S1029">
            <v>4</v>
          </cell>
          <cell r="T1029">
            <v>45254</v>
          </cell>
          <cell r="U1029" t="str">
            <v>Tognazzi Marine Village ASD</v>
          </cell>
        </row>
        <row r="1030">
          <cell r="C1030" t="str">
            <v>TERRACCIANO PASQUALE</v>
          </cell>
          <cell r="D1030">
            <v>11177</v>
          </cell>
          <cell r="E1030">
            <v>3884</v>
          </cell>
          <cell r="F1030">
            <v>1282427</v>
          </cell>
          <cell r="G1030" t="str">
            <v>PASQUALE</v>
          </cell>
          <cell r="H1030" t="str">
            <v>TERRACCIANO</v>
          </cell>
          <cell r="I1030" t="str">
            <v>07/12/2010</v>
          </cell>
          <cell r="J1030" t="str">
            <v>granatovalerio31@gmail.com</v>
          </cell>
          <cell r="K1030" t="str">
            <v>M</v>
          </cell>
          <cell r="L1030">
            <v>12</v>
          </cell>
          <cell r="M1030" t="str">
            <v>ILCA 4</v>
          </cell>
          <cell r="N1030" t="str">
            <v>YACHT CLUB CAPRI ASD</v>
          </cell>
          <cell r="O1030" t="str">
            <v>V</v>
          </cell>
          <cell r="P1030">
            <v>45291</v>
          </cell>
          <cell r="Q1030">
            <v>13</v>
          </cell>
          <cell r="R1030" t="str">
            <v>Under 16</v>
          </cell>
          <cell r="S1030">
            <v>5</v>
          </cell>
          <cell r="T1030">
            <v>45207</v>
          </cell>
          <cell r="U1030" t="str">
            <v>Yacht Club Capri Ass Sport Dil</v>
          </cell>
        </row>
        <row r="1031">
          <cell r="C1031" t="str">
            <v>De Andrade Vieira Isbarrola Felipe</v>
          </cell>
          <cell r="D1031">
            <v>11178</v>
          </cell>
          <cell r="F1031">
            <v>1487194</v>
          </cell>
          <cell r="G1031" t="str">
            <v>Felipe</v>
          </cell>
          <cell r="H1031" t="str">
            <v>De Andrade Vieira Isbarrola</v>
          </cell>
          <cell r="I1031">
            <v>39420</v>
          </cell>
          <cell r="J1031" t="str">
            <v>alexandre.isbarrola@gmail.com</v>
          </cell>
          <cell r="K1031" t="str">
            <v>M</v>
          </cell>
          <cell r="L1031">
            <v>15</v>
          </cell>
          <cell r="M1031" t="str">
            <v>ILCA 4</v>
          </cell>
          <cell r="N1031" t="str">
            <v>ASSOC.SPORT. DILETTAN. TOGNAZZI MARINE VILLAGE</v>
          </cell>
          <cell r="O1031" t="str">
            <v>IV</v>
          </cell>
          <cell r="P1031">
            <v>45291</v>
          </cell>
          <cell r="Q1031">
            <v>16</v>
          </cell>
          <cell r="R1031" t="str">
            <v>Under 17</v>
          </cell>
          <cell r="S1031">
            <v>4</v>
          </cell>
          <cell r="T1031">
            <v>45286</v>
          </cell>
          <cell r="U1031" t="str">
            <v>Tognazzi Marine Village ASD</v>
          </cell>
        </row>
        <row r="1032">
          <cell r="C1032" t="str">
            <v>Rampello Angelo Vincenzo</v>
          </cell>
          <cell r="D1032">
            <v>11179</v>
          </cell>
          <cell r="E1032">
            <v>3885</v>
          </cell>
          <cell r="F1032">
            <v>1332853</v>
          </cell>
          <cell r="G1032" t="str">
            <v>Angelo Vincenzo</v>
          </cell>
          <cell r="H1032" t="str">
            <v>Rampello</v>
          </cell>
          <cell r="I1032" t="str">
            <v>22/12/2009</v>
          </cell>
          <cell r="J1032" t="str">
            <v>salvonote@icloud.com</v>
          </cell>
          <cell r="K1032" t="str">
            <v>M</v>
          </cell>
          <cell r="L1032">
            <v>13</v>
          </cell>
          <cell r="M1032" t="str">
            <v>ILCA 4</v>
          </cell>
          <cell r="N1032" t="str">
            <v>CLUB NAUTICO PUNTA PICCOLA ASS SPORTIVA DILETTANTISTICA</v>
          </cell>
          <cell r="O1032" t="str">
            <v>VII</v>
          </cell>
          <cell r="P1032">
            <v>45291</v>
          </cell>
          <cell r="Q1032">
            <v>14</v>
          </cell>
          <cell r="R1032" t="str">
            <v>Under 16</v>
          </cell>
          <cell r="S1032">
            <v>7</v>
          </cell>
          <cell r="T1032">
            <v>45246</v>
          </cell>
          <cell r="U1032" t="str">
            <v>C.N.Punta Piccola Ass Dilet</v>
          </cell>
        </row>
        <row r="1033">
          <cell r="C1033" t="str">
            <v>Giannantonio Tommaso</v>
          </cell>
          <cell r="D1033">
            <v>11180</v>
          </cell>
          <cell r="E1033">
            <v>3886</v>
          </cell>
          <cell r="F1033">
            <v>1188748</v>
          </cell>
          <cell r="G1033" t="str">
            <v>Tommaso</v>
          </cell>
          <cell r="H1033" t="str">
            <v>Giannantonio</v>
          </cell>
          <cell r="I1033" t="str">
            <v>23/12/2008</v>
          </cell>
          <cell r="J1033" t="str">
            <v>tommasogiannantonio9@gmail.com</v>
          </cell>
          <cell r="K1033" t="str">
            <v>M</v>
          </cell>
          <cell r="L1033">
            <v>14</v>
          </cell>
          <cell r="M1033" t="str">
            <v>ILCA 4</v>
          </cell>
          <cell r="N1033" t="str">
            <v>CIRCOLO VELA BELLANO ASD</v>
          </cell>
          <cell r="O1033" t="str">
            <v>XV</v>
          </cell>
          <cell r="P1033">
            <v>45291</v>
          </cell>
          <cell r="Q1033">
            <v>15</v>
          </cell>
          <cell r="R1033" t="str">
            <v>Under 16</v>
          </cell>
          <cell r="S1033">
            <v>15</v>
          </cell>
          <cell r="T1033">
            <v>45188</v>
          </cell>
          <cell r="U1033" t="str">
            <v>C Vela Bellano Ass Sport Dilet</v>
          </cell>
        </row>
        <row r="1034">
          <cell r="C1034" t="str">
            <v>Rimondi Matteo</v>
          </cell>
          <cell r="D1034">
            <v>11181</v>
          </cell>
          <cell r="E1034">
            <v>3887</v>
          </cell>
          <cell r="F1034">
            <v>1199564</v>
          </cell>
          <cell r="G1034" t="str">
            <v>Matteo</v>
          </cell>
          <cell r="H1034" t="str">
            <v>Rimondi</v>
          </cell>
          <cell r="I1034" t="str">
            <v>28/11/2005</v>
          </cell>
          <cell r="J1034" t="str">
            <v>matteo.rimondi@outlook.com</v>
          </cell>
          <cell r="K1034" t="str">
            <v>M</v>
          </cell>
          <cell r="L1034">
            <v>17</v>
          </cell>
          <cell r="M1034" t="str">
            <v>ILCA 6</v>
          </cell>
          <cell r="N1034" t="str">
            <v>CENTRO VELICO PUNTA MARINA ASD</v>
          </cell>
          <cell r="O1034" t="str">
            <v>XI</v>
          </cell>
          <cell r="P1034">
            <v>45291</v>
          </cell>
          <cell r="Q1034">
            <v>18</v>
          </cell>
          <cell r="R1034" t="str">
            <v>Under 19</v>
          </cell>
          <cell r="S1034">
            <v>11</v>
          </cell>
          <cell r="T1034">
            <v>45327</v>
          </cell>
          <cell r="U1034" t="str">
            <v>C V Punta Marina Ass Sport Dil</v>
          </cell>
        </row>
        <row r="1035">
          <cell r="C1035" t="str">
            <v>Ravarini Niccolò</v>
          </cell>
          <cell r="D1035">
            <v>11182</v>
          </cell>
          <cell r="E1035">
            <v>3888</v>
          </cell>
          <cell r="F1035">
            <v>983285</v>
          </cell>
          <cell r="G1035" t="str">
            <v>Niccolò</v>
          </cell>
          <cell r="H1035" t="str">
            <v>Ravarini</v>
          </cell>
          <cell r="I1035" t="str">
            <v>06/06/2005</v>
          </cell>
          <cell r="J1035" t="str">
            <v>niccoloravarini@gmail.com</v>
          </cell>
          <cell r="K1035" t="str">
            <v>M</v>
          </cell>
          <cell r="L1035">
            <v>17</v>
          </cell>
          <cell r="M1035" t="str">
            <v>ILCA 6</v>
          </cell>
          <cell r="N1035" t="str">
            <v>VARAZZE CLUB NAUTICO ASD</v>
          </cell>
          <cell r="O1035" t="str">
            <v>I</v>
          </cell>
          <cell r="P1035">
            <v>45291</v>
          </cell>
          <cell r="Q1035">
            <v>18</v>
          </cell>
          <cell r="R1035" t="str">
            <v>Under 19</v>
          </cell>
          <cell r="S1035">
            <v>1</v>
          </cell>
          <cell r="T1035">
            <v>0</v>
          </cell>
          <cell r="U1035" t="str">
            <v>Varazze Club Nautico ASD</v>
          </cell>
        </row>
        <row r="1036">
          <cell r="C1036" t="str">
            <v>BELIGNI BRANDO MARIA</v>
          </cell>
          <cell r="D1036">
            <v>11183</v>
          </cell>
          <cell r="E1036">
            <v>3889</v>
          </cell>
          <cell r="F1036">
            <v>1090157</v>
          </cell>
          <cell r="G1036" t="str">
            <v>BRANDO MARIA</v>
          </cell>
          <cell r="H1036" t="str">
            <v>BELIGNI</v>
          </cell>
          <cell r="I1036" t="str">
            <v>28/05/2008</v>
          </cell>
          <cell r="J1036" t="str">
            <v>elena.guidarelli@gmail.com</v>
          </cell>
          <cell r="K1036" t="str">
            <v>M</v>
          </cell>
          <cell r="L1036">
            <v>14</v>
          </cell>
          <cell r="M1036" t="str">
            <v>ILCA 4</v>
          </cell>
          <cell r="N1036" t="str">
            <v>ASD CLUB VELICO CASTIGLIONE DELLA PESCAIA</v>
          </cell>
          <cell r="O1036" t="str">
            <v>II</v>
          </cell>
          <cell r="P1036">
            <v>45291</v>
          </cell>
          <cell r="Q1036">
            <v>15</v>
          </cell>
          <cell r="R1036" t="str">
            <v>Under 16</v>
          </cell>
          <cell r="S1036">
            <v>2</v>
          </cell>
          <cell r="T1036">
            <v>45196</v>
          </cell>
          <cell r="U1036" t="str">
            <v>Club Velico Castiglione della Pescaia ASD</v>
          </cell>
        </row>
        <row r="1037">
          <cell r="C1037" t="str">
            <v>CANGIANO CARLOTTA</v>
          </cell>
          <cell r="D1037">
            <v>11184</v>
          </cell>
          <cell r="E1037">
            <v>3890</v>
          </cell>
          <cell r="F1037">
            <v>1141338</v>
          </cell>
          <cell r="G1037" t="str">
            <v>CARLOTTA</v>
          </cell>
          <cell r="H1037" t="str">
            <v>CANGIANO</v>
          </cell>
          <cell r="I1037" t="str">
            <v>09/10/2008</v>
          </cell>
          <cell r="J1037" t="str">
            <v>carlottacangiano0908@gmail.com</v>
          </cell>
          <cell r="K1037" t="str">
            <v>F</v>
          </cell>
          <cell r="L1037">
            <v>14</v>
          </cell>
          <cell r="M1037" t="str">
            <v>ILCA 4</v>
          </cell>
          <cell r="N1037" t="str">
            <v>REALE Y.C.CANOTTIERI SAVOIA ASS.SPORT.DIL.</v>
          </cell>
          <cell r="O1037" t="str">
            <v>V</v>
          </cell>
          <cell r="P1037">
            <v>45291</v>
          </cell>
          <cell r="Q1037">
            <v>15</v>
          </cell>
          <cell r="R1037" t="str">
            <v>Under 16</v>
          </cell>
          <cell r="S1037">
            <v>5</v>
          </cell>
          <cell r="T1037">
            <v>45343</v>
          </cell>
          <cell r="U1037" t="str">
            <v>Reale Y.C.C.Savoia ASD</v>
          </cell>
        </row>
        <row r="1038">
          <cell r="C1038" t="str">
            <v>Ruzzi paolo</v>
          </cell>
          <cell r="D1038">
            <v>11185</v>
          </cell>
          <cell r="E1038">
            <v>3891</v>
          </cell>
          <cell r="F1038">
            <v>1154380</v>
          </cell>
          <cell r="G1038" t="str">
            <v>paolo</v>
          </cell>
          <cell r="H1038" t="str">
            <v>Ruzzi</v>
          </cell>
          <cell r="I1038" t="str">
            <v>07/08/2009</v>
          </cell>
          <cell r="J1038" t="str">
            <v>Paoloruzzi0579@gmail.com</v>
          </cell>
          <cell r="K1038" t="str">
            <v>M</v>
          </cell>
          <cell r="L1038">
            <v>13</v>
          </cell>
          <cell r="M1038" t="str">
            <v>ILCA 4</v>
          </cell>
          <cell r="N1038" t="str">
            <v>GRUPPO DILETTANTISTICO VELA LNI ORTONA</v>
          </cell>
          <cell r="O1038" t="str">
            <v>IX</v>
          </cell>
          <cell r="P1038">
            <v>45291</v>
          </cell>
          <cell r="Q1038">
            <v>14</v>
          </cell>
          <cell r="R1038" t="str">
            <v>Under 16</v>
          </cell>
          <cell r="S1038">
            <v>9</v>
          </cell>
          <cell r="T1038">
            <v>45341</v>
          </cell>
          <cell r="U1038" t="str">
            <v>GDV LNI Ortona</v>
          </cell>
        </row>
        <row r="1039">
          <cell r="C1039" t="str">
            <v>Mannucci Raffaele</v>
          </cell>
          <cell r="D1039">
            <v>11186</v>
          </cell>
          <cell r="E1039">
            <v>3892</v>
          </cell>
          <cell r="F1039">
            <v>1426056</v>
          </cell>
          <cell r="G1039" t="str">
            <v>Raffaele</v>
          </cell>
          <cell r="H1039" t="str">
            <v>Mannucci</v>
          </cell>
          <cell r="I1039" t="str">
            <v>18/01/2008</v>
          </cell>
          <cell r="J1039" t="str">
            <v>elisabetta-79@hotmail.it</v>
          </cell>
          <cell r="K1039" t="str">
            <v>M</v>
          </cell>
          <cell r="L1039">
            <v>15</v>
          </cell>
          <cell r="M1039" t="str">
            <v>ILCA 4</v>
          </cell>
          <cell r="N1039" t="str">
            <v>CLUB VELICO TRASIMENO - ASD</v>
          </cell>
          <cell r="O1039" t="str">
            <v>II</v>
          </cell>
          <cell r="P1039">
            <v>45291</v>
          </cell>
          <cell r="Q1039">
            <v>15</v>
          </cell>
          <cell r="R1039" t="str">
            <v>Under 16</v>
          </cell>
          <cell r="S1039">
            <v>2</v>
          </cell>
          <cell r="T1039">
            <v>45257</v>
          </cell>
          <cell r="U1039" t="str">
            <v>C V Trasimeno Ass Sport Dil</v>
          </cell>
        </row>
        <row r="1040">
          <cell r="C1040" t="str">
            <v>Lalla Carolina</v>
          </cell>
          <cell r="D1040">
            <v>11187</v>
          </cell>
          <cell r="E1040">
            <v>3893</v>
          </cell>
          <cell r="F1040">
            <v>1311469</v>
          </cell>
          <cell r="G1040" t="str">
            <v>Carolina</v>
          </cell>
          <cell r="H1040" t="str">
            <v>Lalla</v>
          </cell>
          <cell r="I1040" t="str">
            <v>27/04/2010</v>
          </cell>
          <cell r="J1040" t="str">
            <v>carolinalalla10@gmail.com</v>
          </cell>
          <cell r="K1040" t="str">
            <v>F</v>
          </cell>
          <cell r="L1040">
            <v>12</v>
          </cell>
          <cell r="M1040" t="str">
            <v>ILCA 4</v>
          </cell>
          <cell r="N1040" t="str">
            <v>YACHT CLUB ITALIANO ASD</v>
          </cell>
          <cell r="O1040" t="str">
            <v>I</v>
          </cell>
          <cell r="P1040">
            <v>45291</v>
          </cell>
          <cell r="Q1040">
            <v>13</v>
          </cell>
          <cell r="R1040" t="str">
            <v>Under 16</v>
          </cell>
          <cell r="S1040">
            <v>1</v>
          </cell>
          <cell r="T1040">
            <v>45090</v>
          </cell>
          <cell r="U1040" t="str">
            <v>Yacht Club Italiano ASD</v>
          </cell>
        </row>
        <row r="1041">
          <cell r="C1041" t="str">
            <v>Barberi Rosa Maddalena</v>
          </cell>
          <cell r="D1041">
            <v>11188</v>
          </cell>
          <cell r="E1041">
            <v>3894</v>
          </cell>
          <cell r="F1041">
            <v>1152888</v>
          </cell>
          <cell r="G1041" t="str">
            <v>Rosa Maddalena</v>
          </cell>
          <cell r="H1041" t="str">
            <v>Barberi</v>
          </cell>
          <cell r="I1041" t="str">
            <v>10/01/2009</v>
          </cell>
          <cell r="J1041" t="str">
            <v>barberimaddalena@gmail.com</v>
          </cell>
          <cell r="K1041" t="str">
            <v>F</v>
          </cell>
          <cell r="L1041">
            <v>14</v>
          </cell>
          <cell r="M1041" t="str">
            <v>ILCA 4</v>
          </cell>
          <cell r="N1041" t="str">
            <v>COMPAGNIA DELLA VELA FORTE DEI MARMI ASD</v>
          </cell>
          <cell r="O1041" t="str">
            <v>II</v>
          </cell>
          <cell r="P1041">
            <v>45291</v>
          </cell>
          <cell r="Q1041">
            <v>14</v>
          </cell>
          <cell r="R1041" t="str">
            <v>Under 16</v>
          </cell>
          <cell r="S1041">
            <v>2</v>
          </cell>
          <cell r="T1041">
            <v>45306</v>
          </cell>
          <cell r="U1041" t="str">
            <v>CVela Forte Marmi Ass Sport Dil</v>
          </cell>
        </row>
        <row r="1042">
          <cell r="C1042" t="str">
            <v>Rassega Fabio</v>
          </cell>
          <cell r="D1042">
            <v>11189</v>
          </cell>
          <cell r="E1042">
            <v>3895</v>
          </cell>
          <cell r="F1042">
            <v>1255908</v>
          </cell>
          <cell r="G1042" t="str">
            <v>Fabio</v>
          </cell>
          <cell r="H1042" t="str">
            <v>Rassega</v>
          </cell>
          <cell r="I1042" t="str">
            <v>23/12/2007</v>
          </cell>
          <cell r="J1042" t="str">
            <v>fabio.rassega01@gmail.com</v>
          </cell>
          <cell r="K1042" t="str">
            <v>M</v>
          </cell>
          <cell r="L1042">
            <v>15</v>
          </cell>
          <cell r="M1042" t="str">
            <v>ILCA 6</v>
          </cell>
          <cell r="N1042" t="str">
            <v>CIRCOLO VELA ERIDIO ASSOCIAZIONE DILETTANTISTICA</v>
          </cell>
          <cell r="O1042" t="str">
            <v>XIV</v>
          </cell>
          <cell r="P1042">
            <v>45291</v>
          </cell>
          <cell r="Q1042">
            <v>16</v>
          </cell>
          <cell r="R1042" t="str">
            <v>Under 17</v>
          </cell>
          <cell r="S1042">
            <v>14</v>
          </cell>
          <cell r="T1042">
            <v>45197</v>
          </cell>
          <cell r="U1042" t="str">
            <v>Circolo Vela Eridio Ass Sportiva Dilett</v>
          </cell>
        </row>
        <row r="1043">
          <cell r="C1043" t="str">
            <v>Giardi Bianca</v>
          </cell>
          <cell r="D1043">
            <v>11190</v>
          </cell>
          <cell r="E1043">
            <v>3896</v>
          </cell>
          <cell r="F1043">
            <v>1198656</v>
          </cell>
          <cell r="G1043" t="str">
            <v>Bianca</v>
          </cell>
          <cell r="H1043" t="str">
            <v>Giardi</v>
          </cell>
          <cell r="I1043" t="str">
            <v>28/03/2008</v>
          </cell>
          <cell r="J1043" t="str">
            <v>giardibianca@gmail.com</v>
          </cell>
          <cell r="K1043" t="str">
            <v>F</v>
          </cell>
          <cell r="L1043">
            <v>14</v>
          </cell>
          <cell r="M1043" t="str">
            <v>ILCA 4</v>
          </cell>
          <cell r="N1043" t="str">
            <v>ALTRO/OTHER</v>
          </cell>
          <cell r="P1043">
            <v>45291</v>
          </cell>
          <cell r="Q1043">
            <v>15</v>
          </cell>
          <cell r="R1043" t="str">
            <v>Under 16</v>
          </cell>
          <cell r="S1043">
            <v>11</v>
          </cell>
          <cell r="T1043">
            <v>45365</v>
          </cell>
          <cell r="U1043" t="str">
            <v>C V Punta Marina Ass Sport Dil</v>
          </cell>
        </row>
        <row r="1044">
          <cell r="C1044" t="str">
            <v>Alfano Alessia</v>
          </cell>
          <cell r="D1044">
            <v>11191</v>
          </cell>
          <cell r="E1044">
            <v>3897</v>
          </cell>
          <cell r="F1044">
            <v>1485389</v>
          </cell>
          <cell r="G1044" t="str">
            <v>Alessia</v>
          </cell>
          <cell r="H1044" t="str">
            <v>Alfano</v>
          </cell>
          <cell r="I1044" t="str">
            <v>15/05/2007</v>
          </cell>
          <cell r="J1044" t="str">
            <v>melania.marra@gmail.com</v>
          </cell>
          <cell r="K1044" t="str">
            <v>F</v>
          </cell>
          <cell r="L1044">
            <v>15</v>
          </cell>
          <cell r="M1044" t="str">
            <v>ILCA 4</v>
          </cell>
          <cell r="N1044" t="str">
            <v>CIRCOLO VELICO KAUCANA ASD</v>
          </cell>
          <cell r="O1044" t="str">
            <v>VII</v>
          </cell>
          <cell r="P1044">
            <v>45291</v>
          </cell>
          <cell r="Q1044">
            <v>16</v>
          </cell>
          <cell r="R1044" t="str">
            <v>Under 17</v>
          </cell>
          <cell r="S1044">
            <v>7</v>
          </cell>
          <cell r="T1044">
            <v>0</v>
          </cell>
          <cell r="U1044" t="str">
            <v>C V KaucanaAss Sport Dil</v>
          </cell>
        </row>
        <row r="1045">
          <cell r="C1045" t="str">
            <v>CASTRONI YUSEI</v>
          </cell>
          <cell r="D1045">
            <v>11192</v>
          </cell>
          <cell r="E1045">
            <v>3898</v>
          </cell>
          <cell r="F1045">
            <v>1040979</v>
          </cell>
          <cell r="G1045" t="str">
            <v>YUSEI</v>
          </cell>
          <cell r="H1045" t="str">
            <v>CASTRONI</v>
          </cell>
          <cell r="I1045" t="str">
            <v>01/04/2007</v>
          </cell>
          <cell r="J1045" t="str">
            <v>yu6yuki@icloud.com</v>
          </cell>
          <cell r="K1045" t="str">
            <v>M</v>
          </cell>
          <cell r="L1045">
            <v>15</v>
          </cell>
          <cell r="M1045" t="str">
            <v>ILCA 6</v>
          </cell>
          <cell r="N1045" t="str">
            <v>ASSOC.SPORTIVA DILETT.SOCIETÀ CANOTTIERI MARSALA</v>
          </cell>
          <cell r="O1045" t="str">
            <v>VII</v>
          </cell>
          <cell r="P1045">
            <v>45291</v>
          </cell>
          <cell r="Q1045">
            <v>16</v>
          </cell>
          <cell r="R1045" t="str">
            <v>Under 17</v>
          </cell>
          <cell r="S1045">
            <v>7</v>
          </cell>
          <cell r="T1045">
            <v>45328</v>
          </cell>
          <cell r="U1045" t="str">
            <v>Società Canottieri Marsala Ass.Sport Dil</v>
          </cell>
        </row>
        <row r="1046">
          <cell r="C1046" t="str">
            <v>Utzeri Nicolò</v>
          </cell>
          <cell r="D1046">
            <v>11193</v>
          </cell>
          <cell r="E1046">
            <v>3899</v>
          </cell>
          <cell r="F1046">
            <v>1201294</v>
          </cell>
          <cell r="G1046" t="str">
            <v>Nicolò</v>
          </cell>
          <cell r="H1046" t="str">
            <v>Utzeri</v>
          </cell>
          <cell r="I1046" t="str">
            <v>03/11/2009</v>
          </cell>
          <cell r="J1046" t="str">
            <v>vallipolli@gmail.com</v>
          </cell>
          <cell r="K1046" t="str">
            <v>M</v>
          </cell>
          <cell r="L1046">
            <v>13</v>
          </cell>
          <cell r="M1046" t="str">
            <v>ILCA 4</v>
          </cell>
          <cell r="N1046" t="str">
            <v>ASD YACHT CLUB CAGLIARI</v>
          </cell>
          <cell r="O1046" t="str">
            <v>III</v>
          </cell>
          <cell r="P1046">
            <v>45291</v>
          </cell>
          <cell r="Q1046">
            <v>14</v>
          </cell>
          <cell r="R1046" t="str">
            <v>Under 16</v>
          </cell>
          <cell r="S1046">
            <v>3</v>
          </cell>
          <cell r="T1046">
            <v>45314</v>
          </cell>
          <cell r="U1046" t="str">
            <v>Ass Sport Dil Yacht Club Cagliari</v>
          </cell>
        </row>
        <row r="1047">
          <cell r="C1047" t="str">
            <v>Stagno Diego</v>
          </cell>
          <cell r="D1047">
            <v>11194</v>
          </cell>
          <cell r="E1047">
            <v>3900</v>
          </cell>
          <cell r="F1047">
            <v>1386001</v>
          </cell>
          <cell r="G1047" t="str">
            <v>Diego</v>
          </cell>
          <cell r="H1047" t="str">
            <v>Stagno</v>
          </cell>
          <cell r="I1047" t="str">
            <v>19/08/2009</v>
          </cell>
          <cell r="J1047" t="str">
            <v>diego.stagno19@gmail.com</v>
          </cell>
          <cell r="K1047" t="str">
            <v>M</v>
          </cell>
          <cell r="L1047">
            <v>13</v>
          </cell>
          <cell r="M1047" t="str">
            <v>ILCA 4</v>
          </cell>
          <cell r="N1047" t="str">
            <v>ASD YACHT CLUB CAGLIARI</v>
          </cell>
          <cell r="O1047" t="str">
            <v>III</v>
          </cell>
          <cell r="P1047">
            <v>45291</v>
          </cell>
          <cell r="Q1047">
            <v>14</v>
          </cell>
          <cell r="R1047" t="str">
            <v>Under 16</v>
          </cell>
          <cell r="S1047">
            <v>3</v>
          </cell>
          <cell r="T1047">
            <v>45356</v>
          </cell>
          <cell r="U1047" t="str">
            <v>Ass Sport Dil Yacht Club Cagliari</v>
          </cell>
        </row>
        <row r="1048">
          <cell r="C1048" t="str">
            <v>Incani Gioele</v>
          </cell>
          <cell r="D1048">
            <v>11195</v>
          </cell>
          <cell r="E1048">
            <v>3901</v>
          </cell>
          <cell r="F1048">
            <v>1256783</v>
          </cell>
          <cell r="G1048" t="str">
            <v>Gioele</v>
          </cell>
          <cell r="H1048" t="str">
            <v>Incani</v>
          </cell>
          <cell r="I1048" t="str">
            <v>09/11/2009</v>
          </cell>
          <cell r="J1048" t="str">
            <v>andrea.incani8@gmail.com</v>
          </cell>
          <cell r="K1048" t="str">
            <v>M</v>
          </cell>
          <cell r="L1048">
            <v>13</v>
          </cell>
          <cell r="M1048" t="str">
            <v>ILCA 4</v>
          </cell>
          <cell r="N1048" t="str">
            <v>CIRCOLO NAUTICO ORISTANO - ASD</v>
          </cell>
          <cell r="O1048" t="str">
            <v>III</v>
          </cell>
          <cell r="P1048">
            <v>45291</v>
          </cell>
          <cell r="Q1048">
            <v>14</v>
          </cell>
          <cell r="R1048" t="str">
            <v>Under 16</v>
          </cell>
          <cell r="S1048">
            <v>3</v>
          </cell>
          <cell r="T1048">
            <v>45204</v>
          </cell>
          <cell r="U1048" t="str">
            <v xml:space="preserve">C N Oristano </v>
          </cell>
        </row>
        <row r="1049">
          <cell r="C1049" t="str">
            <v>Perissinotto Anna</v>
          </cell>
          <cell r="D1049">
            <v>11196</v>
          </cell>
          <cell r="E1049">
            <v>3902</v>
          </cell>
          <cell r="F1049">
            <v>1332106</v>
          </cell>
          <cell r="G1049" t="str">
            <v>Anna</v>
          </cell>
          <cell r="H1049" t="str">
            <v>Perissinotto</v>
          </cell>
          <cell r="I1049">
            <v>39125</v>
          </cell>
          <cell r="J1049" t="str">
            <v>annaperissin8@gmail.com</v>
          </cell>
          <cell r="K1049" t="str">
            <v>M</v>
          </cell>
          <cell r="L1049">
            <v>16</v>
          </cell>
          <cell r="M1049" t="str">
            <v>ILCA 4</v>
          </cell>
          <cell r="N1049" t="str">
            <v>ALTRO/OTHER</v>
          </cell>
          <cell r="P1049">
            <v>45291</v>
          </cell>
          <cell r="Q1049">
            <v>16</v>
          </cell>
          <cell r="R1049" t="str">
            <v>Under 17</v>
          </cell>
          <cell r="S1049">
            <v>12</v>
          </cell>
          <cell r="T1049">
            <v>0</v>
          </cell>
          <cell r="U1049" t="str">
            <v>Circ.Naut.Porto Santa Margherita ASD</v>
          </cell>
        </row>
        <row r="1050">
          <cell r="C1050" t="str">
            <v>Gessi Giulio Felice</v>
          </cell>
          <cell r="D1050">
            <v>11198</v>
          </cell>
          <cell r="E1050">
            <v>3903</v>
          </cell>
          <cell r="F1050">
            <v>1147891</v>
          </cell>
          <cell r="G1050" t="str">
            <v>Giulio Felice</v>
          </cell>
          <cell r="H1050" t="str">
            <v>Gessi</v>
          </cell>
          <cell r="I1050" t="str">
            <v>07/10/2008</v>
          </cell>
          <cell r="J1050" t="str">
            <v>info@romologessi.com</v>
          </cell>
          <cell r="K1050" t="str">
            <v>M</v>
          </cell>
          <cell r="L1050">
            <v>14</v>
          </cell>
          <cell r="M1050" t="str">
            <v>ILCA 4</v>
          </cell>
          <cell r="N1050" t="str">
            <v>ALTRO/OTHER</v>
          </cell>
          <cell r="P1050">
            <v>45291</v>
          </cell>
          <cell r="Q1050">
            <v>15</v>
          </cell>
          <cell r="R1050" t="str">
            <v>Under 16</v>
          </cell>
          <cell r="S1050">
            <v>13</v>
          </cell>
          <cell r="T1050">
            <v>45365</v>
          </cell>
          <cell r="U1050" t="str">
            <v>Soc.Triestina Vela Ass Sport Dil</v>
          </cell>
        </row>
        <row r="1051">
          <cell r="C1051" t="str">
            <v>Bardino Eros</v>
          </cell>
          <cell r="D1051">
            <v>11199</v>
          </cell>
          <cell r="E1051">
            <v>3904</v>
          </cell>
          <cell r="F1051">
            <v>1321202</v>
          </cell>
          <cell r="G1051" t="str">
            <v>Eros</v>
          </cell>
          <cell r="H1051" t="str">
            <v>Bardino</v>
          </cell>
          <cell r="I1051" t="str">
            <v>06/04/2008</v>
          </cell>
          <cell r="J1051" t="str">
            <v>maurobardino@tiscali.it</v>
          </cell>
          <cell r="K1051" t="str">
            <v>M</v>
          </cell>
          <cell r="L1051">
            <v>14</v>
          </cell>
          <cell r="M1051" t="str">
            <v>ILCA 4</v>
          </cell>
          <cell r="N1051" t="str">
            <v>YACHT CLUB ALGHERO ASD</v>
          </cell>
          <cell r="O1051" t="str">
            <v>III</v>
          </cell>
          <cell r="P1051">
            <v>45291</v>
          </cell>
          <cell r="Q1051">
            <v>15</v>
          </cell>
          <cell r="R1051" t="str">
            <v>Under 16</v>
          </cell>
          <cell r="S1051">
            <v>3</v>
          </cell>
          <cell r="T1051">
            <v>45233</v>
          </cell>
          <cell r="U1051" t="str">
            <v>Yacht Club Alghero Ass Sport Dil</v>
          </cell>
        </row>
        <row r="1052">
          <cell r="C1052" t="str">
            <v>Asunis Andrea</v>
          </cell>
          <cell r="D1052">
            <v>11200</v>
          </cell>
          <cell r="E1052">
            <v>3905</v>
          </cell>
          <cell r="F1052">
            <v>1083483</v>
          </cell>
          <cell r="G1052" t="str">
            <v>Andrea</v>
          </cell>
          <cell r="H1052" t="str">
            <v>Asunis</v>
          </cell>
          <cell r="I1052" t="str">
            <v>23/08/2007</v>
          </cell>
          <cell r="J1052" t="str">
            <v>natascia.erriu@gmail.com</v>
          </cell>
          <cell r="K1052" t="str">
            <v>M</v>
          </cell>
          <cell r="L1052">
            <v>15</v>
          </cell>
          <cell r="M1052" t="str">
            <v>ILCA 4</v>
          </cell>
          <cell r="N1052" t="str">
            <v>ASD YACHT CLUB CAGLIARI</v>
          </cell>
          <cell r="O1052" t="str">
            <v>III</v>
          </cell>
          <cell r="P1052">
            <v>45291</v>
          </cell>
          <cell r="Q1052">
            <v>16</v>
          </cell>
          <cell r="R1052" t="str">
            <v>Under 17</v>
          </cell>
          <cell r="S1052">
            <v>3</v>
          </cell>
          <cell r="T1052">
            <v>45198</v>
          </cell>
          <cell r="U1052" t="str">
            <v>Ass Sport Dil Yacht Club Cagliari</v>
          </cell>
        </row>
        <row r="1053">
          <cell r="C1053" t="str">
            <v>De Gaetano Salvatore</v>
          </cell>
          <cell r="D1053">
            <v>11201</v>
          </cell>
          <cell r="E1053">
            <v>3906</v>
          </cell>
          <cell r="F1053">
            <v>1262685</v>
          </cell>
          <cell r="G1053" t="str">
            <v>Salvatore</v>
          </cell>
          <cell r="H1053" t="str">
            <v>De Gaetano</v>
          </cell>
          <cell r="I1053" t="str">
            <v>17/05/2010</v>
          </cell>
          <cell r="J1053" t="str">
            <v>sdegaetano652@gmail.com</v>
          </cell>
          <cell r="K1053" t="str">
            <v>M</v>
          </cell>
          <cell r="L1053">
            <v>12</v>
          </cell>
          <cell r="M1053" t="str">
            <v>ILCA 4</v>
          </cell>
          <cell r="N1053" t="str">
            <v>CIRCOLO NAUTICO LIVORNO ASD</v>
          </cell>
          <cell r="O1053" t="str">
            <v>II</v>
          </cell>
          <cell r="P1053">
            <v>45291</v>
          </cell>
          <cell r="Q1053">
            <v>13</v>
          </cell>
          <cell r="R1053" t="str">
            <v>Under 16</v>
          </cell>
          <cell r="S1053">
            <v>2</v>
          </cell>
          <cell r="T1053">
            <v>45202</v>
          </cell>
          <cell r="U1053" t="str">
            <v>Circ Nautico Livorno Ass SportDil</v>
          </cell>
        </row>
        <row r="1054">
          <cell r="C1054" t="str">
            <v>Menicagli Letizia</v>
          </cell>
          <cell r="D1054">
            <v>11203</v>
          </cell>
          <cell r="E1054">
            <v>3907</v>
          </cell>
          <cell r="F1054">
            <v>1462249</v>
          </cell>
          <cell r="G1054" t="str">
            <v>Letizia</v>
          </cell>
          <cell r="H1054" t="str">
            <v>Menicagli</v>
          </cell>
          <cell r="I1054" t="str">
            <v>12/08/2009</v>
          </cell>
          <cell r="J1054" t="str">
            <v>leti.menicagli@gmail.com</v>
          </cell>
          <cell r="K1054" t="str">
            <v>F</v>
          </cell>
          <cell r="L1054">
            <v>13</v>
          </cell>
          <cell r="M1054" t="str">
            <v>ILCA 4</v>
          </cell>
          <cell r="N1054" t="str">
            <v>ALTRO/OTHER</v>
          </cell>
          <cell r="P1054">
            <v>45291</v>
          </cell>
          <cell r="Q1054">
            <v>14</v>
          </cell>
          <cell r="R1054" t="str">
            <v>Under 16</v>
          </cell>
          <cell r="S1054">
            <v>2</v>
          </cell>
          <cell r="T1054">
            <v>45114</v>
          </cell>
          <cell r="U1054" t="str">
            <v>Circ Nautico Livorno Ass SportDil</v>
          </cell>
        </row>
        <row r="1055">
          <cell r="C1055" t="str">
            <v>Frigerio Denise</v>
          </cell>
          <cell r="D1055">
            <v>11204</v>
          </cell>
          <cell r="E1055">
            <v>3908</v>
          </cell>
          <cell r="F1055">
            <v>1086367</v>
          </cell>
          <cell r="G1055" t="str">
            <v>Denise</v>
          </cell>
          <cell r="H1055" t="str">
            <v>Frigerio</v>
          </cell>
          <cell r="I1055" t="str">
            <v>24/03/2005</v>
          </cell>
          <cell r="J1055" t="str">
            <v>24denny03-denise@libero.it</v>
          </cell>
          <cell r="K1055" t="str">
            <v>F</v>
          </cell>
          <cell r="L1055">
            <v>17</v>
          </cell>
          <cell r="M1055" t="str">
            <v>ILCA 6</v>
          </cell>
          <cell r="N1055" t="str">
            <v>GRUPPO DILETTANTISTICO VELA LNI MANDELLO DEL LARIO</v>
          </cell>
          <cell r="O1055" t="str">
            <v>XV</v>
          </cell>
          <cell r="P1055">
            <v>45291</v>
          </cell>
          <cell r="Q1055">
            <v>18</v>
          </cell>
          <cell r="R1055" t="str">
            <v>Under 19</v>
          </cell>
          <cell r="S1055">
            <v>15</v>
          </cell>
          <cell r="T1055">
            <v>45301</v>
          </cell>
          <cell r="U1055" t="str">
            <v>Circolo VelicoTivano AssSportDil</v>
          </cell>
        </row>
        <row r="1056">
          <cell r="C1056" t="str">
            <v>Todeschini Nicolò</v>
          </cell>
          <cell r="D1056">
            <v>11205</v>
          </cell>
          <cell r="E1056">
            <v>3909</v>
          </cell>
          <cell r="F1056">
            <v>1206209</v>
          </cell>
          <cell r="G1056" t="str">
            <v>Nicolò</v>
          </cell>
          <cell r="H1056" t="str">
            <v>Todeschini</v>
          </cell>
          <cell r="I1056" t="str">
            <v>22/09/2008</v>
          </cell>
          <cell r="J1056" t="str">
            <v>info@tmlsaldature.it</v>
          </cell>
          <cell r="K1056" t="str">
            <v>M</v>
          </cell>
          <cell r="L1056">
            <v>14</v>
          </cell>
          <cell r="M1056" t="str">
            <v>ILCA 4</v>
          </cell>
          <cell r="N1056" t="str">
            <v>CIRCOLO VELICO TIVANO ASD</v>
          </cell>
          <cell r="O1056" t="str">
            <v>XV</v>
          </cell>
          <cell r="P1056">
            <v>45291</v>
          </cell>
          <cell r="Q1056">
            <v>15</v>
          </cell>
          <cell r="R1056" t="str">
            <v>Under 16</v>
          </cell>
          <cell r="S1056">
            <v>15</v>
          </cell>
          <cell r="T1056">
            <v>0</v>
          </cell>
          <cell r="U1056" t="str">
            <v>Circolo VelicoTivano AssSportDil</v>
          </cell>
        </row>
        <row r="1057">
          <cell r="C1057" t="str">
            <v>Ancora Francesco</v>
          </cell>
          <cell r="D1057">
            <v>11206</v>
          </cell>
          <cell r="E1057">
            <v>3910</v>
          </cell>
          <cell r="F1057">
            <v>1141770</v>
          </cell>
          <cell r="G1057" t="str">
            <v>Francesco</v>
          </cell>
          <cell r="H1057" t="str">
            <v>Ancora</v>
          </cell>
          <cell r="I1057" t="str">
            <v>26/11/2008</v>
          </cell>
          <cell r="J1057" t="str">
            <v>utenteancora@gmail.com</v>
          </cell>
          <cell r="K1057" t="str">
            <v>M</v>
          </cell>
          <cell r="L1057">
            <v>14</v>
          </cell>
          <cell r="M1057" t="str">
            <v>ILCA 4</v>
          </cell>
          <cell r="N1057" t="str">
            <v>CIRCOLO DELLA VELA GALLIPOLI ASD</v>
          </cell>
          <cell r="O1057" t="str">
            <v>VIII</v>
          </cell>
          <cell r="P1057">
            <v>45291</v>
          </cell>
          <cell r="Q1057">
            <v>15</v>
          </cell>
          <cell r="R1057" t="str">
            <v>Under 16</v>
          </cell>
          <cell r="S1057">
            <v>8</v>
          </cell>
          <cell r="T1057">
            <v>45138</v>
          </cell>
          <cell r="U1057" t="str">
            <v>C d. V Gallipoli Ass Sport Dil</v>
          </cell>
        </row>
        <row r="1058">
          <cell r="C1058" t="str">
            <v>La Bella Matteo</v>
          </cell>
          <cell r="D1058">
            <v>11207</v>
          </cell>
          <cell r="E1058">
            <v>3911</v>
          </cell>
          <cell r="F1058">
            <v>1147640</v>
          </cell>
          <cell r="G1058" t="str">
            <v>Matteo</v>
          </cell>
          <cell r="H1058" t="str">
            <v>La Bella</v>
          </cell>
          <cell r="I1058">
            <v>39907</v>
          </cell>
          <cell r="J1058" t="str">
            <v>stefanolabella70@gmail.com</v>
          </cell>
          <cell r="K1058" t="str">
            <v>M</v>
          </cell>
          <cell r="L1058">
            <v>13</v>
          </cell>
          <cell r="M1058" t="str">
            <v>ILCA 4</v>
          </cell>
          <cell r="N1058" t="str">
            <v>YACHT CLUB LIGNANO - ASD</v>
          </cell>
          <cell r="O1058" t="str">
            <v>XIII</v>
          </cell>
          <cell r="P1058">
            <v>45291</v>
          </cell>
          <cell r="Q1058">
            <v>14</v>
          </cell>
          <cell r="R1058" t="str">
            <v>Under 16</v>
          </cell>
          <cell r="S1058">
            <v>13</v>
          </cell>
          <cell r="T1058">
            <v>45173</v>
          </cell>
          <cell r="U1058" t="str">
            <v>Yacht Club Lignano Ass Sport Dil</v>
          </cell>
        </row>
        <row r="1059">
          <cell r="C1059" t="str">
            <v>Montanari Nicole</v>
          </cell>
          <cell r="D1059">
            <v>11208</v>
          </cell>
          <cell r="E1059">
            <v>3912</v>
          </cell>
          <cell r="F1059">
            <v>1196502</v>
          </cell>
          <cell r="G1059" t="str">
            <v>Nicole</v>
          </cell>
          <cell r="H1059" t="str">
            <v>Montanari</v>
          </cell>
          <cell r="I1059" t="str">
            <v>25/10/2009</v>
          </cell>
          <cell r="J1059" t="str">
            <v>fabrizio.montanari@me.com</v>
          </cell>
          <cell r="K1059" t="str">
            <v>F</v>
          </cell>
          <cell r="L1059">
            <v>13</v>
          </cell>
          <cell r="M1059" t="str">
            <v>ILCA 4</v>
          </cell>
          <cell r="N1059" t="str">
            <v>ALTRO/OTHER</v>
          </cell>
          <cell r="P1059">
            <v>45291</v>
          </cell>
          <cell r="Q1059">
            <v>14</v>
          </cell>
          <cell r="R1059" t="str">
            <v>Under 16</v>
          </cell>
          <cell r="S1059">
            <v>11</v>
          </cell>
          <cell r="T1059">
            <v>45061</v>
          </cell>
          <cell r="U1059" t="str">
            <v>C V Punta Marina Ass Sport Dil</v>
          </cell>
        </row>
        <row r="1060">
          <cell r="C1060" t="str">
            <v>Lamante Francesco</v>
          </cell>
          <cell r="D1060">
            <v>11210</v>
          </cell>
          <cell r="E1060">
            <v>3914</v>
          </cell>
          <cell r="F1060">
            <v>1260087</v>
          </cell>
          <cell r="G1060" t="str">
            <v>Francesco</v>
          </cell>
          <cell r="H1060" t="str">
            <v>Lamante</v>
          </cell>
          <cell r="I1060" t="str">
            <v>08/12/2009</v>
          </cell>
          <cell r="J1060" t="str">
            <v>francescolamnt@gmail.com</v>
          </cell>
          <cell r="K1060" t="str">
            <v>M</v>
          </cell>
          <cell r="L1060">
            <v>13</v>
          </cell>
          <cell r="M1060" t="str">
            <v>ILCA 4</v>
          </cell>
          <cell r="N1060" t="str">
            <v>GRUPPO DILETTANTISTICO VELA LNI PESCARA</v>
          </cell>
          <cell r="O1060" t="str">
            <v>IX</v>
          </cell>
          <cell r="P1060">
            <v>45291</v>
          </cell>
          <cell r="Q1060">
            <v>14</v>
          </cell>
          <cell r="R1060" t="str">
            <v>Under 16</v>
          </cell>
          <cell r="S1060">
            <v>9</v>
          </cell>
          <cell r="T1060">
            <v>45211</v>
          </cell>
          <cell r="U1060" t="str">
            <v>GDV LNI Pescara</v>
          </cell>
        </row>
        <row r="1061">
          <cell r="C1061" t="str">
            <v>Peretti Chloè</v>
          </cell>
          <cell r="D1061">
            <v>11211</v>
          </cell>
          <cell r="E1061">
            <v>3915</v>
          </cell>
          <cell r="F1061">
            <v>1203257</v>
          </cell>
          <cell r="G1061" t="str">
            <v>Chloè</v>
          </cell>
          <cell r="H1061" t="str">
            <v>Peretti</v>
          </cell>
          <cell r="I1061" t="str">
            <v>30/08/2008</v>
          </cell>
          <cell r="J1061" t="str">
            <v>chloe_pe@icloud.com</v>
          </cell>
          <cell r="K1061" t="str">
            <v>F</v>
          </cell>
          <cell r="L1061">
            <v>14</v>
          </cell>
          <cell r="M1061" t="str">
            <v>ILCA 4</v>
          </cell>
          <cell r="N1061" t="str">
            <v>AVAL-CDV CENTRO VELA ALTO LARIO ASD</v>
          </cell>
          <cell r="O1061" t="str">
            <v>XV</v>
          </cell>
          <cell r="P1061">
            <v>45291</v>
          </cell>
          <cell r="Q1061">
            <v>15</v>
          </cell>
          <cell r="R1061" t="str">
            <v>Under 16</v>
          </cell>
          <cell r="S1061">
            <v>15</v>
          </cell>
          <cell r="T1061">
            <v>45243</v>
          </cell>
          <cell r="U1061" t="str">
            <v>AVAL</v>
          </cell>
        </row>
        <row r="1062">
          <cell r="C1062" t="str">
            <v>Bertanza Tito Vincenzo</v>
          </cell>
          <cell r="D1062">
            <v>11212</v>
          </cell>
          <cell r="E1062">
            <v>3916</v>
          </cell>
          <cell r="F1062">
            <v>1325441</v>
          </cell>
          <cell r="G1062" t="str">
            <v>Tito Vincenzo</v>
          </cell>
          <cell r="H1062" t="str">
            <v>Bertanza</v>
          </cell>
          <cell r="I1062" t="str">
            <v>29/12/2009</v>
          </cell>
          <cell r="J1062" t="str">
            <v>tito.bertanza@gmail.com</v>
          </cell>
          <cell r="K1062" t="str">
            <v>M</v>
          </cell>
          <cell r="L1062">
            <v>13</v>
          </cell>
          <cell r="M1062" t="str">
            <v>ILCA 4</v>
          </cell>
          <cell r="N1062" t="str">
            <v>CIRCOLO VELA BELLANO ASD</v>
          </cell>
          <cell r="O1062" t="str">
            <v>XV</v>
          </cell>
          <cell r="P1062">
            <v>45291</v>
          </cell>
          <cell r="Q1062">
            <v>14</v>
          </cell>
          <cell r="R1062" t="str">
            <v>Under 16</v>
          </cell>
          <cell r="S1062">
            <v>15</v>
          </cell>
          <cell r="T1062">
            <v>0</v>
          </cell>
          <cell r="U1062" t="str">
            <v>C Vela Bellano Ass Sport Dilet</v>
          </cell>
        </row>
        <row r="1063">
          <cell r="C1063" t="str">
            <v>Bibba Lorenzo</v>
          </cell>
          <cell r="D1063">
            <v>11214</v>
          </cell>
          <cell r="E1063">
            <v>3918</v>
          </cell>
          <cell r="F1063">
            <v>1258449</v>
          </cell>
          <cell r="G1063" t="str">
            <v>Lorenzo</v>
          </cell>
          <cell r="H1063" t="str">
            <v>Bibba</v>
          </cell>
          <cell r="I1063">
            <v>39781</v>
          </cell>
          <cell r="J1063" t="str">
            <v>bibbad@libero.it</v>
          </cell>
          <cell r="K1063" t="str">
            <v>M</v>
          </cell>
          <cell r="L1063">
            <v>14</v>
          </cell>
          <cell r="M1063" t="str">
            <v>ILCA 4</v>
          </cell>
          <cell r="N1063" t="str">
            <v>ALTRO/OTHER</v>
          </cell>
          <cell r="P1063">
            <v>45291</v>
          </cell>
          <cell r="Q1063">
            <v>15</v>
          </cell>
          <cell r="R1063" t="str">
            <v>Under 16</v>
          </cell>
          <cell r="S1063">
            <v>9</v>
          </cell>
          <cell r="T1063">
            <v>45128</v>
          </cell>
          <cell r="U1063" t="str">
            <v>GDV LNI Pescara</v>
          </cell>
        </row>
        <row r="1064">
          <cell r="C1064" t="str">
            <v>CAPORALE EDOARDO</v>
          </cell>
          <cell r="D1064">
            <v>11218</v>
          </cell>
          <cell r="E1064">
            <v>3921</v>
          </cell>
          <cell r="F1064">
            <v>1149778</v>
          </cell>
          <cell r="G1064" t="str">
            <v>EDOARDO</v>
          </cell>
          <cell r="H1064" t="str">
            <v>CAPORALE</v>
          </cell>
          <cell r="I1064">
            <v>39861</v>
          </cell>
          <cell r="J1064" t="str">
            <v>edoardocapo3@gmail.com</v>
          </cell>
          <cell r="K1064" t="str">
            <v>M</v>
          </cell>
          <cell r="L1064">
            <v>14</v>
          </cell>
          <cell r="M1064" t="str">
            <v>ILCA 4</v>
          </cell>
          <cell r="N1064" t="str">
            <v>ALTRO/OTHER</v>
          </cell>
          <cell r="P1064">
            <v>45291</v>
          </cell>
          <cell r="Q1064">
            <v>14</v>
          </cell>
          <cell r="R1064" t="str">
            <v>Under 16</v>
          </cell>
          <cell r="S1064">
            <v>9</v>
          </cell>
          <cell r="T1064">
            <v>45098</v>
          </cell>
          <cell r="U1064" t="str">
            <v>C V La Scuffia Ass Sport Dil</v>
          </cell>
        </row>
        <row r="1065">
          <cell r="C1065" t="str">
            <v>Cardinelli Yuri</v>
          </cell>
          <cell r="D1065">
            <v>11220</v>
          </cell>
          <cell r="E1065">
            <v>3923</v>
          </cell>
          <cell r="F1065">
            <v>1136500</v>
          </cell>
          <cell r="G1065" t="str">
            <v>Yuri</v>
          </cell>
          <cell r="H1065" t="str">
            <v>Cardinelli</v>
          </cell>
          <cell r="I1065" t="str">
            <v>07/01/2007</v>
          </cell>
          <cell r="J1065" t="str">
            <v>scarabocchio.tc@gmail.com</v>
          </cell>
          <cell r="K1065" t="str">
            <v>M</v>
          </cell>
          <cell r="L1065">
            <v>16</v>
          </cell>
          <cell r="M1065" t="str">
            <v>ILCA 4</v>
          </cell>
          <cell r="N1065" t="str">
            <v>CLUB VELICO TRASIMENO - ASD</v>
          </cell>
          <cell r="O1065" t="str">
            <v>II</v>
          </cell>
          <cell r="P1065">
            <v>45291</v>
          </cell>
          <cell r="Q1065">
            <v>16</v>
          </cell>
          <cell r="R1065" t="str">
            <v>Under 17</v>
          </cell>
          <cell r="S1065">
            <v>2</v>
          </cell>
          <cell r="T1065">
            <v>45071</v>
          </cell>
          <cell r="U1065" t="str">
            <v>C V Trasimeno Ass Sport Dil</v>
          </cell>
        </row>
        <row r="1066">
          <cell r="C1066" t="str">
            <v>Ciammaichella Davide</v>
          </cell>
          <cell r="D1066">
            <v>11221</v>
          </cell>
          <cell r="E1066">
            <v>3924</v>
          </cell>
          <cell r="F1066">
            <v>1455526</v>
          </cell>
          <cell r="G1066" t="str">
            <v>Davide</v>
          </cell>
          <cell r="H1066" t="str">
            <v>Ciammaichella</v>
          </cell>
          <cell r="I1066">
            <v>40065</v>
          </cell>
          <cell r="J1066" t="str">
            <v>davideciamm@gmail.com</v>
          </cell>
          <cell r="K1066" t="str">
            <v>M</v>
          </cell>
          <cell r="L1066">
            <v>13</v>
          </cell>
          <cell r="M1066" t="str">
            <v>ILCA 4</v>
          </cell>
          <cell r="N1066" t="str">
            <v>ALTRO/OTHER</v>
          </cell>
          <cell r="P1066">
            <v>45291</v>
          </cell>
          <cell r="Q1066">
            <v>14</v>
          </cell>
          <cell r="R1066" t="str">
            <v>Under 16</v>
          </cell>
          <cell r="S1066">
            <v>9</v>
          </cell>
          <cell r="T1066">
            <v>45343</v>
          </cell>
          <cell r="U1066" t="str">
            <v>GDV LNI Pescara</v>
          </cell>
        </row>
        <row r="1067">
          <cell r="C1067" t="str">
            <v>Tintinelli Matilde</v>
          </cell>
          <cell r="D1067">
            <v>11222</v>
          </cell>
          <cell r="E1067">
            <v>3925</v>
          </cell>
          <cell r="F1067">
            <v>1267729</v>
          </cell>
          <cell r="G1067" t="str">
            <v>Matilde</v>
          </cell>
          <cell r="H1067" t="str">
            <v>Tintinelli</v>
          </cell>
          <cell r="I1067" t="str">
            <v>01/03/2010</v>
          </cell>
          <cell r="J1067" t="str">
            <v>stefybeato@hotmail.com</v>
          </cell>
          <cell r="K1067" t="str">
            <v>F</v>
          </cell>
          <cell r="L1067">
            <v>12</v>
          </cell>
          <cell r="M1067" t="str">
            <v>ILCA 4</v>
          </cell>
          <cell r="N1067" t="str">
            <v>GRUPPO DILETTANTISTICO VELA LNI PORTO SAN GIORGIO</v>
          </cell>
          <cell r="O1067" t="str">
            <v>X</v>
          </cell>
          <cell r="P1067">
            <v>45291</v>
          </cell>
          <cell r="Q1067">
            <v>13</v>
          </cell>
          <cell r="R1067" t="str">
            <v>Under 16</v>
          </cell>
          <cell r="S1067">
            <v>10</v>
          </cell>
          <cell r="T1067">
            <v>45181</v>
          </cell>
          <cell r="U1067" t="str">
            <v>GDV LNI Porto San Giorgio</v>
          </cell>
        </row>
        <row r="1068">
          <cell r="C1068" t="str">
            <v>Cavazza Beatrice</v>
          </cell>
          <cell r="D1068">
            <v>11223</v>
          </cell>
          <cell r="E1068">
            <v>3926</v>
          </cell>
          <cell r="F1068">
            <v>1143807</v>
          </cell>
          <cell r="G1068" t="str">
            <v>Beatrice</v>
          </cell>
          <cell r="H1068" t="str">
            <v>Cavazza</v>
          </cell>
          <cell r="I1068" t="str">
            <v>13/07/2008</v>
          </cell>
          <cell r="J1068" t="str">
            <v>beatrice.c9280@gmail.com</v>
          </cell>
          <cell r="K1068" t="str">
            <v>F</v>
          </cell>
          <cell r="L1068">
            <v>14</v>
          </cell>
          <cell r="M1068" t="str">
            <v>ILCA 4</v>
          </cell>
          <cell r="N1068" t="str">
            <v>*** SOCIETÀ VELICA CERVIA ASD</v>
          </cell>
          <cell r="O1068" t="str">
            <v>XI</v>
          </cell>
          <cell r="P1068">
            <v>45291</v>
          </cell>
          <cell r="Q1068">
            <v>15</v>
          </cell>
          <cell r="R1068" t="str">
            <v>Under 16</v>
          </cell>
          <cell r="S1068">
            <v>11</v>
          </cell>
          <cell r="T1068">
            <v>45250</v>
          </cell>
          <cell r="U1068" t="str">
            <v>Cervia Yacht Club ASD</v>
          </cell>
        </row>
        <row r="1069">
          <cell r="C1069" t="str">
            <v>BROVC MATIJA</v>
          </cell>
          <cell r="D1069">
            <v>11224</v>
          </cell>
          <cell r="E1069">
            <v>3927</v>
          </cell>
          <cell r="F1069">
            <v>1207509</v>
          </cell>
          <cell r="G1069" t="str">
            <v>MATIJA</v>
          </cell>
          <cell r="H1069" t="str">
            <v>BROVC</v>
          </cell>
          <cell r="I1069">
            <v>39616</v>
          </cell>
          <cell r="J1069" t="str">
            <v>matija.spinazzola@tmedia.it</v>
          </cell>
          <cell r="K1069" t="str">
            <v>M</v>
          </cell>
          <cell r="L1069">
            <v>14</v>
          </cell>
          <cell r="M1069" t="str">
            <v>ILCA 4</v>
          </cell>
          <cell r="N1069" t="str">
            <v>YACHT CLUB CUPA ASD</v>
          </cell>
          <cell r="O1069" t="str">
            <v>XIII</v>
          </cell>
          <cell r="P1069">
            <v>45291</v>
          </cell>
          <cell r="Q1069">
            <v>15</v>
          </cell>
          <cell r="R1069" t="str">
            <v>Under 16</v>
          </cell>
          <cell r="S1069">
            <v>13</v>
          </cell>
          <cell r="T1069">
            <v>0</v>
          </cell>
          <cell r="U1069" t="str">
            <v>Y C Cupa Ass Sport Dil</v>
          </cell>
        </row>
        <row r="1070">
          <cell r="C1070" t="str">
            <v>D'Onofrio Alessandro</v>
          </cell>
          <cell r="D1070">
            <v>11225</v>
          </cell>
          <cell r="E1070">
            <v>3928</v>
          </cell>
          <cell r="F1070">
            <v>1076835</v>
          </cell>
          <cell r="G1070" t="str">
            <v>Alessandro</v>
          </cell>
          <cell r="H1070" t="str">
            <v>D'Onofrio</v>
          </cell>
          <cell r="I1070" t="str">
            <v>10/01/2008</v>
          </cell>
          <cell r="J1070" t="str">
            <v>alessandro.donofrio888@gmail.com</v>
          </cell>
          <cell r="K1070" t="str">
            <v>M</v>
          </cell>
          <cell r="L1070">
            <v>15</v>
          </cell>
          <cell r="M1070" t="str">
            <v>ILCA 6</v>
          </cell>
          <cell r="N1070" t="str">
            <v>GRUPPO DILETTANTISTICO VELA LNI PESCARA</v>
          </cell>
          <cell r="O1070" t="str">
            <v>IX</v>
          </cell>
          <cell r="P1070">
            <v>45291</v>
          </cell>
          <cell r="Q1070">
            <v>15</v>
          </cell>
          <cell r="R1070" t="str">
            <v>Under 16</v>
          </cell>
          <cell r="S1070">
            <v>9</v>
          </cell>
          <cell r="T1070">
            <v>45334</v>
          </cell>
          <cell r="U1070" t="str">
            <v>GDV LNI Pescara</v>
          </cell>
        </row>
        <row r="1071">
          <cell r="C1071" t="str">
            <v>Pesce Gianluca</v>
          </cell>
          <cell r="D1071">
            <v>11226</v>
          </cell>
          <cell r="E1071">
            <v>3929</v>
          </cell>
          <cell r="F1071">
            <v>1206099</v>
          </cell>
          <cell r="G1071" t="str">
            <v>Gianluca</v>
          </cell>
          <cell r="H1071" t="str">
            <v>Pesce</v>
          </cell>
          <cell r="I1071" t="str">
            <v>28/11/2009</v>
          </cell>
          <cell r="J1071" t="str">
            <v>marziacontardo@gmail.com</v>
          </cell>
          <cell r="K1071" t="str">
            <v>M</v>
          </cell>
          <cell r="L1071">
            <v>13</v>
          </cell>
          <cell r="M1071" t="str">
            <v>ILCA 4</v>
          </cell>
          <cell r="N1071" t="str">
            <v>YACHT CLUB ITALIANO ASD</v>
          </cell>
          <cell r="O1071" t="str">
            <v>I</v>
          </cell>
          <cell r="P1071">
            <v>45291</v>
          </cell>
          <cell r="Q1071">
            <v>14</v>
          </cell>
          <cell r="R1071" t="str">
            <v>Under 16</v>
          </cell>
          <cell r="S1071">
            <v>13</v>
          </cell>
          <cell r="T1071">
            <v>45112</v>
          </cell>
          <cell r="U1071" t="str">
            <v>Yacht Club Lignano Ass Sport Dil</v>
          </cell>
        </row>
        <row r="1072">
          <cell r="C1072" t="str">
            <v>Ciaurri Alice</v>
          </cell>
          <cell r="D1072">
            <v>11227</v>
          </cell>
          <cell r="E1072">
            <v>3930</v>
          </cell>
          <cell r="F1072">
            <v>1424198</v>
          </cell>
          <cell r="G1072" t="str">
            <v>Alice</v>
          </cell>
          <cell r="H1072" t="str">
            <v>Ciaurri</v>
          </cell>
          <cell r="I1072" t="str">
            <v>13/10/2010</v>
          </cell>
          <cell r="J1072" t="str">
            <v>aciaurri@gmail.com</v>
          </cell>
          <cell r="K1072" t="str">
            <v>M</v>
          </cell>
          <cell r="L1072">
            <v>12</v>
          </cell>
          <cell r="M1072" t="str">
            <v>ILCA 4</v>
          </cell>
          <cell r="N1072" t="str">
            <v>GRUPPO DILETTANTISTICO VELA LNI MONOPOLI</v>
          </cell>
          <cell r="O1072" t="str">
            <v>VIII</v>
          </cell>
          <cell r="P1072">
            <v>45291</v>
          </cell>
          <cell r="Q1072">
            <v>13</v>
          </cell>
          <cell r="R1072" t="str">
            <v>Under 16</v>
          </cell>
          <cell r="S1072">
            <v>8</v>
          </cell>
          <cell r="T1072">
            <v>0</v>
          </cell>
          <cell r="U1072" t="str">
            <v>GDV LNI Monopoli</v>
          </cell>
        </row>
        <row r="1073">
          <cell r="C1073" t="str">
            <v>Tesser Francesco</v>
          </cell>
          <cell r="D1073">
            <v>11228</v>
          </cell>
          <cell r="E1073">
            <v>3931</v>
          </cell>
          <cell r="F1073">
            <v>1265572</v>
          </cell>
          <cell r="G1073" t="str">
            <v>Francesco</v>
          </cell>
          <cell r="H1073" t="str">
            <v>Tesser</v>
          </cell>
          <cell r="I1073" t="str">
            <v>16/02/2009</v>
          </cell>
          <cell r="J1073" t="str">
            <v>tesserl@yahoo.it</v>
          </cell>
          <cell r="K1073" t="str">
            <v>M</v>
          </cell>
          <cell r="L1073">
            <v>14</v>
          </cell>
          <cell r="M1073" t="str">
            <v>ILCA 4</v>
          </cell>
          <cell r="N1073" t="str">
            <v>TRIESTINA DELLA VELA ASD</v>
          </cell>
          <cell r="O1073" t="str">
            <v>XIII</v>
          </cell>
          <cell r="P1073">
            <v>45291</v>
          </cell>
          <cell r="Q1073">
            <v>14</v>
          </cell>
          <cell r="R1073" t="str">
            <v>Under 16</v>
          </cell>
          <cell r="S1073">
            <v>13</v>
          </cell>
          <cell r="T1073">
            <v>45126</v>
          </cell>
          <cell r="U1073" t="str">
            <v>Soc.Triestina Vela Ass Sport Dil</v>
          </cell>
        </row>
        <row r="1074">
          <cell r="C1074" t="str">
            <v>Elia Giorgia</v>
          </cell>
          <cell r="D1074">
            <v>11229</v>
          </cell>
          <cell r="E1074">
            <v>3932</v>
          </cell>
          <cell r="F1074">
            <v>1481611</v>
          </cell>
          <cell r="G1074" t="str">
            <v>Giorgia</v>
          </cell>
          <cell r="H1074" t="str">
            <v>Elia</v>
          </cell>
          <cell r="I1074" t="str">
            <v>07/06/2005</v>
          </cell>
          <cell r="J1074" t="str">
            <v>giorgiaelia05@fastwebnet.it</v>
          </cell>
          <cell r="K1074" t="str">
            <v>F</v>
          </cell>
          <cell r="L1074">
            <v>17</v>
          </cell>
          <cell r="M1074" t="str">
            <v>ILCA 6</v>
          </cell>
          <cell r="N1074" t="str">
            <v>GRUPPO DILETTANTISTICO VELA LNI NAPOLI</v>
          </cell>
          <cell r="O1074" t="str">
            <v>V</v>
          </cell>
          <cell r="P1074">
            <v>45291</v>
          </cell>
          <cell r="Q1074">
            <v>18</v>
          </cell>
          <cell r="R1074" t="str">
            <v>Under 19</v>
          </cell>
          <cell r="S1074">
            <v>5</v>
          </cell>
          <cell r="T1074">
            <v>45303</v>
          </cell>
          <cell r="U1074" t="str">
            <v>GDV LNI Napoli</v>
          </cell>
        </row>
        <row r="1075">
          <cell r="C1075" t="str">
            <v>MEROI FRANCESCO</v>
          </cell>
          <cell r="D1075">
            <v>11230</v>
          </cell>
          <cell r="E1075">
            <v>3933</v>
          </cell>
          <cell r="F1075">
            <v>1206116</v>
          </cell>
          <cell r="G1075" t="str">
            <v>FRANCESCO</v>
          </cell>
          <cell r="H1075" t="str">
            <v>MEROI</v>
          </cell>
          <cell r="I1075">
            <v>39617</v>
          </cell>
          <cell r="J1075" t="str">
            <v>francescomeroi08@gmail.com</v>
          </cell>
          <cell r="K1075" t="str">
            <v>M</v>
          </cell>
          <cell r="L1075">
            <v>14</v>
          </cell>
          <cell r="M1075" t="str">
            <v>ILCA 4</v>
          </cell>
          <cell r="N1075" t="str">
            <v>YACHT CLUB LIGNANO - ASD</v>
          </cell>
          <cell r="O1075" t="str">
            <v>XIII</v>
          </cell>
          <cell r="P1075">
            <v>45291</v>
          </cell>
          <cell r="Q1075">
            <v>15</v>
          </cell>
          <cell r="R1075" t="str">
            <v>Under 16</v>
          </cell>
          <cell r="S1075">
            <v>13</v>
          </cell>
          <cell r="T1075">
            <v>45100</v>
          </cell>
          <cell r="U1075" t="str">
            <v>Yacht Club Lignano Ass Sport Dil</v>
          </cell>
        </row>
        <row r="1076">
          <cell r="C1076" t="str">
            <v>Canzanella Francesca</v>
          </cell>
          <cell r="D1076">
            <v>11231</v>
          </cell>
          <cell r="E1076">
            <v>3934</v>
          </cell>
          <cell r="F1076">
            <v>1443865</v>
          </cell>
          <cell r="G1076" t="str">
            <v>Francesca</v>
          </cell>
          <cell r="H1076" t="str">
            <v>Canzanella</v>
          </cell>
          <cell r="I1076" t="str">
            <v>15/04/2006</v>
          </cell>
          <cell r="J1076" t="str">
            <v>chiccacanza@gmail.com</v>
          </cell>
          <cell r="K1076" t="str">
            <v>F</v>
          </cell>
          <cell r="L1076">
            <v>16</v>
          </cell>
          <cell r="M1076" t="str">
            <v>ILCA 4</v>
          </cell>
          <cell r="N1076" t="str">
            <v>GRUPPO DILETTANTISTICO VELA LNI NAPOLI</v>
          </cell>
          <cell r="O1076" t="str">
            <v>V</v>
          </cell>
          <cell r="P1076">
            <v>45291</v>
          </cell>
          <cell r="Q1076">
            <v>17</v>
          </cell>
          <cell r="R1076" t="str">
            <v>Under 18</v>
          </cell>
          <cell r="S1076">
            <v>5</v>
          </cell>
          <cell r="T1076">
            <v>45345</v>
          </cell>
          <cell r="U1076" t="str">
            <v>GDV LNI Napoli</v>
          </cell>
        </row>
        <row r="1077">
          <cell r="C1077" t="str">
            <v>bonetti caterina</v>
          </cell>
          <cell r="D1077">
            <v>11232</v>
          </cell>
          <cell r="E1077">
            <v>3935</v>
          </cell>
          <cell r="F1077">
            <v>1385011</v>
          </cell>
          <cell r="G1077" t="str">
            <v>caterina</v>
          </cell>
          <cell r="H1077" t="str">
            <v>bonetti</v>
          </cell>
          <cell r="I1077" t="str">
            <v>28/07/2006</v>
          </cell>
          <cell r="J1077" t="str">
            <v>cate.bonetti2006@gmail.com</v>
          </cell>
          <cell r="K1077" t="str">
            <v>F</v>
          </cell>
          <cell r="L1077">
            <v>16</v>
          </cell>
          <cell r="M1077" t="str">
            <v>ILCA 4</v>
          </cell>
          <cell r="N1077" t="str">
            <v>TRIESTINA DELLA VELA ASD</v>
          </cell>
          <cell r="O1077" t="str">
            <v>XIII</v>
          </cell>
          <cell r="P1077">
            <v>45291</v>
          </cell>
          <cell r="Q1077">
            <v>17</v>
          </cell>
          <cell r="R1077" t="str">
            <v>Under 18</v>
          </cell>
          <cell r="S1077">
            <v>13</v>
          </cell>
          <cell r="T1077">
            <v>45315</v>
          </cell>
          <cell r="U1077" t="str">
            <v>Soc.Triestina Vela Ass Sport Dil</v>
          </cell>
        </row>
        <row r="1078">
          <cell r="C1078" t="str">
            <v>Balsamo Chiara</v>
          </cell>
          <cell r="D1078">
            <v>11233</v>
          </cell>
          <cell r="E1078">
            <v>3936</v>
          </cell>
          <cell r="F1078">
            <v>1405775</v>
          </cell>
          <cell r="G1078" t="str">
            <v>Chiara</v>
          </cell>
          <cell r="H1078" t="str">
            <v>Balsamo</v>
          </cell>
          <cell r="I1078" t="str">
            <v>10/08/2009</v>
          </cell>
          <cell r="J1078" t="str">
            <v>famigliabalsamo@gmail.com</v>
          </cell>
          <cell r="K1078" t="str">
            <v>F</v>
          </cell>
          <cell r="L1078">
            <v>13</v>
          </cell>
          <cell r="M1078" t="str">
            <v>ILCA 4</v>
          </cell>
          <cell r="N1078" t="str">
            <v>GRUPPO DILETTANTISTICO VELA LNI NAPOLI</v>
          </cell>
          <cell r="O1078" t="str">
            <v>V</v>
          </cell>
          <cell r="P1078">
            <v>45291</v>
          </cell>
          <cell r="Q1078">
            <v>14</v>
          </cell>
          <cell r="R1078" t="str">
            <v>Under 16</v>
          </cell>
          <cell r="S1078">
            <v>5</v>
          </cell>
          <cell r="T1078">
            <v>45303</v>
          </cell>
          <cell r="U1078" t="str">
            <v>GDV LNI Napoli</v>
          </cell>
        </row>
        <row r="1079">
          <cell r="C1079" t="str">
            <v>Ciarrocchi Lucia</v>
          </cell>
          <cell r="D1079">
            <v>11235</v>
          </cell>
          <cell r="E1079">
            <v>3938</v>
          </cell>
          <cell r="F1079">
            <v>1206134</v>
          </cell>
          <cell r="G1079" t="str">
            <v>Lucia</v>
          </cell>
          <cell r="H1079" t="str">
            <v>Ciarrocchi</v>
          </cell>
          <cell r="I1079" t="str">
            <v>22/04/2006</v>
          </cell>
          <cell r="J1079" t="str">
            <v>22@22.it</v>
          </cell>
          <cell r="K1079" t="str">
            <v>F</v>
          </cell>
          <cell r="L1079">
            <v>16</v>
          </cell>
          <cell r="M1079" t="str">
            <v>ILCA 4</v>
          </cell>
          <cell r="N1079" t="str">
            <v>ASD NAUTICA PICENA</v>
          </cell>
          <cell r="O1079" t="str">
            <v>X</v>
          </cell>
          <cell r="P1079">
            <v>45291</v>
          </cell>
          <cell r="Q1079">
            <v>17</v>
          </cell>
          <cell r="R1079" t="str">
            <v>Under 18</v>
          </cell>
          <cell r="S1079">
            <v>10</v>
          </cell>
          <cell r="T1079">
            <v>45215</v>
          </cell>
          <cell r="U1079" t="str">
            <v>ASD Nautica Picena</v>
          </cell>
        </row>
        <row r="1080">
          <cell r="C1080" t="str">
            <v>Pensa Pio</v>
          </cell>
          <cell r="D1080">
            <v>11236</v>
          </cell>
          <cell r="E1080">
            <v>3939</v>
          </cell>
          <cell r="F1080">
            <v>1329597</v>
          </cell>
          <cell r="G1080" t="str">
            <v>Pio</v>
          </cell>
          <cell r="H1080" t="str">
            <v>Pensa</v>
          </cell>
          <cell r="I1080" t="str">
            <v>15/01/2009</v>
          </cell>
          <cell r="J1080" t="str">
            <v>pensagennaro77@gmail.com</v>
          </cell>
          <cell r="K1080" t="str">
            <v>M</v>
          </cell>
          <cell r="L1080">
            <v>14</v>
          </cell>
          <cell r="M1080" t="str">
            <v>ILCA 4</v>
          </cell>
          <cell r="N1080" t="str">
            <v>*** CIRCOLO NAUTICO MONTE DI PROCIDA ASD</v>
          </cell>
          <cell r="O1080" t="str">
            <v>V</v>
          </cell>
          <cell r="P1080">
            <v>45291</v>
          </cell>
          <cell r="Q1080">
            <v>14</v>
          </cell>
          <cell r="R1080" t="str">
            <v>Under 16</v>
          </cell>
          <cell r="S1080">
            <v>5</v>
          </cell>
          <cell r="T1080">
            <v>45296</v>
          </cell>
          <cell r="U1080" t="str">
            <v>CN Monte Procida Ass Sport Dil</v>
          </cell>
        </row>
        <row r="1081">
          <cell r="C1081" t="str">
            <v>Nasini Alessandro</v>
          </cell>
          <cell r="D1081">
            <v>11237</v>
          </cell>
          <cell r="E1081">
            <v>3940</v>
          </cell>
          <cell r="F1081">
            <v>1141680</v>
          </cell>
          <cell r="G1081" t="str">
            <v>Alessandro</v>
          </cell>
          <cell r="H1081" t="str">
            <v>Nasini</v>
          </cell>
          <cell r="I1081" t="str">
            <v>07/03/2008</v>
          </cell>
          <cell r="J1081" t="str">
            <v>nasingio@libero.it</v>
          </cell>
          <cell r="K1081" t="str">
            <v>M</v>
          </cell>
          <cell r="L1081">
            <v>14</v>
          </cell>
          <cell r="M1081" t="str">
            <v>ILCA 4</v>
          </cell>
          <cell r="N1081" t="str">
            <v>CLUB VELA PORTOCIVITANOVA ASSOCIAZIONE DILETTANTISTICA</v>
          </cell>
          <cell r="O1081" t="str">
            <v>X</v>
          </cell>
          <cell r="P1081">
            <v>45291</v>
          </cell>
          <cell r="Q1081">
            <v>15</v>
          </cell>
          <cell r="R1081" t="str">
            <v>Under 16</v>
          </cell>
          <cell r="S1081">
            <v>10</v>
          </cell>
          <cell r="T1081">
            <v>45354</v>
          </cell>
          <cell r="U1081" t="str">
            <v>C.V.Portocivitanova Ass Dilet</v>
          </cell>
        </row>
        <row r="1082">
          <cell r="C1082" t="str">
            <v>D'Orazio Alessandro</v>
          </cell>
          <cell r="D1082">
            <v>11239</v>
          </cell>
          <cell r="E1082">
            <v>3942</v>
          </cell>
          <cell r="F1082">
            <v>1211373</v>
          </cell>
          <cell r="G1082" t="str">
            <v>Alessandro</v>
          </cell>
          <cell r="H1082" t="str">
            <v>D'Orazio</v>
          </cell>
          <cell r="I1082" t="str">
            <v>04/01/2007</v>
          </cell>
          <cell r="J1082" t="str">
            <v>alessandrodorazio07@gmail.com</v>
          </cell>
          <cell r="K1082" t="str">
            <v>M</v>
          </cell>
          <cell r="L1082">
            <v>16</v>
          </cell>
          <cell r="M1082" t="str">
            <v>ILCA 4</v>
          </cell>
          <cell r="N1082" t="str">
            <v>CIRCOLO NAUTICO SAMBENEDETTESE - ASD</v>
          </cell>
          <cell r="O1082" t="str">
            <v>X</v>
          </cell>
          <cell r="P1082">
            <v>45291</v>
          </cell>
          <cell r="Q1082">
            <v>16</v>
          </cell>
          <cell r="R1082" t="str">
            <v>Under 17</v>
          </cell>
          <cell r="S1082">
            <v>10</v>
          </cell>
          <cell r="T1082">
            <v>45344</v>
          </cell>
          <cell r="U1082" t="str">
            <v>Circolo Nautico Sambenedettese</v>
          </cell>
        </row>
        <row r="1083">
          <cell r="C1083" t="str">
            <v>Corradetti Tommaso</v>
          </cell>
          <cell r="D1083">
            <v>11240</v>
          </cell>
          <cell r="E1083">
            <v>3943</v>
          </cell>
          <cell r="F1083">
            <v>1429109</v>
          </cell>
          <cell r="G1083" t="str">
            <v>Tommaso</v>
          </cell>
          <cell r="H1083" t="str">
            <v>Corradetti</v>
          </cell>
          <cell r="I1083" t="str">
            <v>11/02/2006</v>
          </cell>
          <cell r="J1083" t="str">
            <v>tommycorra2006@gmail.com</v>
          </cell>
          <cell r="K1083" t="str">
            <v>M</v>
          </cell>
          <cell r="L1083">
            <v>17</v>
          </cell>
          <cell r="M1083" t="str">
            <v>ILCA 4</v>
          </cell>
          <cell r="N1083" t="str">
            <v>CIRCOLO NAUTICO SAMBENEDETTESE - ASD</v>
          </cell>
          <cell r="O1083" t="str">
            <v>X</v>
          </cell>
          <cell r="P1083">
            <v>45291</v>
          </cell>
          <cell r="Q1083">
            <v>17</v>
          </cell>
          <cell r="R1083" t="str">
            <v>Under 18</v>
          </cell>
          <cell r="S1083">
            <v>10</v>
          </cell>
          <cell r="T1083">
            <v>0</v>
          </cell>
          <cell r="U1083" t="str">
            <v>Circolo Nautico Sambenedettese</v>
          </cell>
        </row>
        <row r="1084">
          <cell r="C1084" t="str">
            <v>Tarlon Emili</v>
          </cell>
          <cell r="D1084">
            <v>11241</v>
          </cell>
          <cell r="E1084">
            <v>3944</v>
          </cell>
          <cell r="F1084">
            <v>1147264</v>
          </cell>
          <cell r="G1084" t="str">
            <v>Emili</v>
          </cell>
          <cell r="H1084" t="str">
            <v>Tarlon</v>
          </cell>
          <cell r="I1084" t="str">
            <v>16/10/2007</v>
          </cell>
          <cell r="J1084" t="str">
            <v>emili.tarlon@gmail.com</v>
          </cell>
          <cell r="K1084" t="str">
            <v>F</v>
          </cell>
          <cell r="L1084">
            <v>15</v>
          </cell>
          <cell r="M1084" t="str">
            <v>ILCA 4</v>
          </cell>
          <cell r="N1084" t="str">
            <v>CIRCOLO DELLA VELA MUGGIA ASSOCIAZIONE DILETTANTISTICA</v>
          </cell>
          <cell r="O1084" t="str">
            <v>XIII</v>
          </cell>
          <cell r="P1084">
            <v>45291</v>
          </cell>
          <cell r="Q1084">
            <v>16</v>
          </cell>
          <cell r="R1084" t="str">
            <v>Under 17</v>
          </cell>
          <cell r="S1084">
            <v>13</v>
          </cell>
          <cell r="T1084">
            <v>45384</v>
          </cell>
          <cell r="U1084" t="str">
            <v>Circolo Vela Muggia Ass Dilet</v>
          </cell>
        </row>
        <row r="1085">
          <cell r="C1085" t="str">
            <v>Rebuttato Nicholas</v>
          </cell>
          <cell r="D1085">
            <v>11243</v>
          </cell>
          <cell r="E1085">
            <v>3946</v>
          </cell>
          <cell r="F1085">
            <v>1381629</v>
          </cell>
          <cell r="G1085" t="str">
            <v>Nicholas</v>
          </cell>
          <cell r="H1085" t="str">
            <v>Rebuttato</v>
          </cell>
          <cell r="I1085" t="str">
            <v>10/01/2008</v>
          </cell>
          <cell r="J1085" t="str">
            <v>nich.rebu@gmail.com</v>
          </cell>
          <cell r="K1085" t="str">
            <v>M</v>
          </cell>
          <cell r="L1085">
            <v>15</v>
          </cell>
          <cell r="M1085" t="str">
            <v>ILCA 4</v>
          </cell>
          <cell r="N1085" t="str">
            <v>CLUB DEL MARE ASD</v>
          </cell>
          <cell r="O1085" t="str">
            <v>II</v>
          </cell>
          <cell r="P1085">
            <v>45291</v>
          </cell>
          <cell r="Q1085">
            <v>15</v>
          </cell>
          <cell r="R1085" t="str">
            <v>Under 16</v>
          </cell>
          <cell r="S1085">
            <v>1</v>
          </cell>
          <cell r="T1085">
            <v>45313</v>
          </cell>
          <cell r="U1085" t="str">
            <v>Club del Mare Ass Sport Dil</v>
          </cell>
        </row>
        <row r="1086">
          <cell r="C1086" t="str">
            <v>Bove Vincenzo</v>
          </cell>
          <cell r="D1086">
            <v>11244</v>
          </cell>
          <cell r="E1086">
            <v>3947</v>
          </cell>
          <cell r="F1086">
            <v>1199438</v>
          </cell>
          <cell r="G1086" t="str">
            <v>Vincenzo</v>
          </cell>
          <cell r="H1086" t="str">
            <v>Bove</v>
          </cell>
          <cell r="I1086" t="str">
            <v>27/07/2008</v>
          </cell>
          <cell r="J1086" t="str">
            <v>vincenzo.bove28@gmail.com</v>
          </cell>
          <cell r="K1086" t="str">
            <v>M</v>
          </cell>
          <cell r="L1086">
            <v>14</v>
          </cell>
          <cell r="M1086" t="str">
            <v>ILCA 4</v>
          </cell>
          <cell r="N1086" t="str">
            <v>LEGA NAVALE PRESIDENZA NAZIONALE</v>
          </cell>
          <cell r="O1086" t="str">
            <v>XVI</v>
          </cell>
          <cell r="P1086">
            <v>45291</v>
          </cell>
          <cell r="Q1086">
            <v>15</v>
          </cell>
          <cell r="R1086" t="str">
            <v>Under 16</v>
          </cell>
          <cell r="S1086">
            <v>5</v>
          </cell>
          <cell r="T1086">
            <v>45083</v>
          </cell>
          <cell r="U1086" t="str">
            <v>GDV LNI Salerno</v>
          </cell>
        </row>
        <row r="1087">
          <cell r="C1087" t="str">
            <v>MARAFIOTI FRANCESCO</v>
          </cell>
          <cell r="D1087">
            <v>11247</v>
          </cell>
          <cell r="E1087">
            <v>3950</v>
          </cell>
          <cell r="F1087">
            <v>1238509</v>
          </cell>
          <cell r="G1087" t="str">
            <v>FRANCESCO</v>
          </cell>
          <cell r="H1087" t="str">
            <v>MARAFIOTI</v>
          </cell>
          <cell r="I1087" t="str">
            <v>02/03/2009</v>
          </cell>
          <cell r="J1087" t="str">
            <v>brunellapullia@hotmail.it</v>
          </cell>
          <cell r="K1087" t="str">
            <v>M</v>
          </cell>
          <cell r="L1087">
            <v>13</v>
          </cell>
          <cell r="M1087" t="str">
            <v>ILCA 4</v>
          </cell>
          <cell r="N1087" t="str">
            <v>ALTRO/OTHER</v>
          </cell>
          <cell r="P1087">
            <v>45291</v>
          </cell>
          <cell r="Q1087">
            <v>14</v>
          </cell>
          <cell r="R1087" t="str">
            <v>Under 16</v>
          </cell>
          <cell r="S1087">
            <v>6</v>
          </cell>
          <cell r="T1087">
            <v>45329</v>
          </cell>
          <cell r="U1087" t="str">
            <v>Club Velico Crotone ASD</v>
          </cell>
        </row>
        <row r="1088">
          <cell r="C1088" t="str">
            <v>MALLEGNI FABIO</v>
          </cell>
          <cell r="D1088">
            <v>11253</v>
          </cell>
          <cell r="E1088">
            <v>3955</v>
          </cell>
          <cell r="F1088">
            <v>296613</v>
          </cell>
          <cell r="G1088" t="str">
            <v>FABIO</v>
          </cell>
          <cell r="H1088" t="str">
            <v>MALLEGNI</v>
          </cell>
          <cell r="I1088" t="str">
            <v>06/08/1957</v>
          </cell>
          <cell r="J1088" t="str">
            <v>mallegni.f@gmail.com</v>
          </cell>
          <cell r="K1088" t="str">
            <v>M</v>
          </cell>
          <cell r="L1088">
            <v>65</v>
          </cell>
          <cell r="M1088" t="str">
            <v>ILCA 6</v>
          </cell>
          <cell r="N1088" t="str">
            <v>VELA CLUB TREVIGNANO ROMANO - ASD</v>
          </cell>
          <cell r="O1088" t="str">
            <v>IV</v>
          </cell>
          <cell r="P1088">
            <v>45291</v>
          </cell>
          <cell r="Q1088">
            <v>66</v>
          </cell>
          <cell r="R1088" t="str">
            <v>Gran Gran Master</v>
          </cell>
          <cell r="S1088">
            <v>4</v>
          </cell>
          <cell r="T1088">
            <v>45272</v>
          </cell>
          <cell r="U1088" t="str">
            <v>Vela C Trevignano Ass Sport Dil</v>
          </cell>
        </row>
        <row r="1089">
          <cell r="C1089" t="str">
            <v>Opara Giada</v>
          </cell>
          <cell r="D1089">
            <v>11257</v>
          </cell>
          <cell r="E1089">
            <v>3957</v>
          </cell>
          <cell r="F1089">
            <v>1270567</v>
          </cell>
          <cell r="G1089" t="str">
            <v>Giada</v>
          </cell>
          <cell r="H1089" t="str">
            <v>Opara</v>
          </cell>
          <cell r="I1089" t="str">
            <v>02/04/2009</v>
          </cell>
          <cell r="J1089" t="str">
            <v>francesca_sarpi@fastwebnet.it</v>
          </cell>
          <cell r="K1089" t="str">
            <v>F</v>
          </cell>
          <cell r="L1089">
            <v>13</v>
          </cell>
          <cell r="M1089" t="str">
            <v>ILCA 4</v>
          </cell>
          <cell r="N1089" t="str">
            <v>GRUPPO DILETTANTISTICO VELA LNI TRIESTE</v>
          </cell>
          <cell r="O1089" t="str">
            <v>XIII</v>
          </cell>
          <cell r="P1089">
            <v>45291</v>
          </cell>
          <cell r="Q1089">
            <v>14</v>
          </cell>
          <cell r="R1089" t="str">
            <v>Under 16</v>
          </cell>
          <cell r="S1089">
            <v>13</v>
          </cell>
          <cell r="T1089">
            <v>45301</v>
          </cell>
          <cell r="U1089" t="str">
            <v>Yacht Club Adriaco ASD</v>
          </cell>
        </row>
        <row r="1090">
          <cell r="C1090" t="str">
            <v>Mureddu Luca</v>
          </cell>
          <cell r="D1090">
            <v>11260</v>
          </cell>
          <cell r="E1090">
            <v>3960</v>
          </cell>
          <cell r="F1090">
            <v>1266227</v>
          </cell>
          <cell r="G1090" t="str">
            <v>Luca</v>
          </cell>
          <cell r="H1090" t="str">
            <v>Mureddu</v>
          </cell>
          <cell r="I1090" t="str">
            <v>28/03/2009</v>
          </cell>
          <cell r="J1090" t="str">
            <v>lucaa.mureddu@gmail.com</v>
          </cell>
          <cell r="K1090" t="str">
            <v>M</v>
          </cell>
          <cell r="L1090">
            <v>13</v>
          </cell>
          <cell r="M1090" t="str">
            <v>ILCA 4</v>
          </cell>
          <cell r="N1090" t="str">
            <v>ASD YACHT CLUB CAGLIARI</v>
          </cell>
          <cell r="O1090" t="str">
            <v>III</v>
          </cell>
          <cell r="P1090">
            <v>45291</v>
          </cell>
          <cell r="Q1090">
            <v>14</v>
          </cell>
          <cell r="R1090" t="str">
            <v>Under 16</v>
          </cell>
          <cell r="S1090">
            <v>3</v>
          </cell>
          <cell r="T1090">
            <v>45213</v>
          </cell>
          <cell r="U1090" t="str">
            <v>Ass Sport Dil Yacht Club Cagliari</v>
          </cell>
        </row>
        <row r="1091">
          <cell r="C1091" t="str">
            <v>MOSSA ENZO</v>
          </cell>
          <cell r="D1091">
            <v>11261</v>
          </cell>
          <cell r="E1091">
            <v>3961</v>
          </cell>
          <cell r="F1091">
            <v>1328823</v>
          </cell>
          <cell r="G1091" t="str">
            <v>ENZO</v>
          </cell>
          <cell r="H1091" t="str">
            <v>MOSSA</v>
          </cell>
          <cell r="I1091" t="str">
            <v>08/11/2008</v>
          </cell>
          <cell r="J1091" t="str">
            <v>enzomossa08@gmail.com</v>
          </cell>
          <cell r="K1091" t="str">
            <v>M</v>
          </cell>
          <cell r="L1091">
            <v>14</v>
          </cell>
          <cell r="M1091" t="str">
            <v>ILCA 4</v>
          </cell>
          <cell r="N1091" t="str">
            <v>GRUPPO DILETTANTISTICO VELA LNI OLBIA</v>
          </cell>
          <cell r="O1091" t="str">
            <v>III</v>
          </cell>
          <cell r="P1091">
            <v>45291</v>
          </cell>
          <cell r="Q1091">
            <v>15</v>
          </cell>
          <cell r="R1091" t="str">
            <v>Under 16</v>
          </cell>
          <cell r="S1091">
            <v>3</v>
          </cell>
          <cell r="T1091">
            <v>45218</v>
          </cell>
          <cell r="U1091" t="str">
            <v>Club Nautico Arzachena Ass. Sport Dil.</v>
          </cell>
        </row>
        <row r="1092">
          <cell r="C1092" t="str">
            <v>Passariello Pietro</v>
          </cell>
          <cell r="D1092">
            <v>11262</v>
          </cell>
          <cell r="E1092">
            <v>3962</v>
          </cell>
          <cell r="F1092">
            <v>1258113</v>
          </cell>
          <cell r="G1092" t="str">
            <v>Pietro</v>
          </cell>
          <cell r="H1092" t="str">
            <v>Passariello</v>
          </cell>
          <cell r="I1092" t="str">
            <v>30/09/2009</v>
          </cell>
          <cell r="J1092" t="str">
            <v>mapax@libero.it</v>
          </cell>
          <cell r="K1092" t="str">
            <v>M</v>
          </cell>
          <cell r="L1092">
            <v>13</v>
          </cell>
          <cell r="M1092" t="str">
            <v>ILCA 6</v>
          </cell>
          <cell r="N1092" t="str">
            <v>CIRCOLO DELLA VELA SICILIA - ASD</v>
          </cell>
          <cell r="O1092" t="str">
            <v>VII</v>
          </cell>
          <cell r="P1092">
            <v>45291</v>
          </cell>
          <cell r="Q1092">
            <v>14</v>
          </cell>
          <cell r="R1092" t="str">
            <v>Under 16</v>
          </cell>
          <cell r="S1092">
            <v>7</v>
          </cell>
          <cell r="T1092">
            <v>45311</v>
          </cell>
          <cell r="U1092" t="str">
            <v xml:space="preserve">Circolo Vela Sicilia </v>
          </cell>
        </row>
        <row r="1093">
          <cell r="C1093" t="str">
            <v>Leto Roberto</v>
          </cell>
          <cell r="D1093">
            <v>11265</v>
          </cell>
          <cell r="E1093">
            <v>3963</v>
          </cell>
          <cell r="F1093">
            <v>1457549</v>
          </cell>
          <cell r="G1093" t="str">
            <v>Roberto</v>
          </cell>
          <cell r="H1093" t="str">
            <v>Leto</v>
          </cell>
          <cell r="I1093" t="str">
            <v>29/05/2009</v>
          </cell>
          <cell r="J1093" t="str">
            <v>robertoleto2009@gmail.com</v>
          </cell>
          <cell r="K1093" t="str">
            <v>M</v>
          </cell>
          <cell r="L1093">
            <v>13</v>
          </cell>
          <cell r="M1093" t="str">
            <v>ILCA 4</v>
          </cell>
          <cell r="N1093" t="str">
            <v>SSD Palermo Sport ARL</v>
          </cell>
          <cell r="P1093">
            <v>45291</v>
          </cell>
          <cell r="Q1093">
            <v>14</v>
          </cell>
          <cell r="R1093" t="str">
            <v>Under 16</v>
          </cell>
          <cell r="S1093">
            <v>7</v>
          </cell>
          <cell r="T1093">
            <v>45314</v>
          </cell>
          <cell r="U1093" t="str">
            <v>SSD Palermo Sport a respons.limitata</v>
          </cell>
        </row>
        <row r="1094">
          <cell r="C1094" t="str">
            <v>D'Arienzo Maia</v>
          </cell>
          <cell r="D1094">
            <v>11266</v>
          </cell>
          <cell r="E1094">
            <v>3964</v>
          </cell>
          <cell r="F1094">
            <v>1213773</v>
          </cell>
          <cell r="G1094" t="str">
            <v>Maia</v>
          </cell>
          <cell r="H1094" t="str">
            <v>D'Arienzo</v>
          </cell>
          <cell r="I1094" t="str">
            <v>03/08/2006</v>
          </cell>
          <cell r="J1094" t="str">
            <v>stregatta06@gmail.com</v>
          </cell>
          <cell r="K1094" t="str">
            <v>F</v>
          </cell>
          <cell r="L1094">
            <v>16</v>
          </cell>
          <cell r="M1094" t="str">
            <v>ILCA 4</v>
          </cell>
          <cell r="N1094" t="str">
            <v>CIRCOLO NAUTICO POSILLIPO ASD</v>
          </cell>
          <cell r="O1094" t="str">
            <v>V</v>
          </cell>
          <cell r="P1094">
            <v>45291</v>
          </cell>
          <cell r="Q1094">
            <v>17</v>
          </cell>
          <cell r="R1094" t="str">
            <v>Under 18</v>
          </cell>
          <cell r="S1094">
            <v>5</v>
          </cell>
          <cell r="T1094">
            <v>45210</v>
          </cell>
          <cell r="U1094" t="str">
            <v>C N Posillipo Ass Sport Dilett</v>
          </cell>
        </row>
        <row r="1095">
          <cell r="C1095" t="str">
            <v>senese sveva</v>
          </cell>
          <cell r="D1095">
            <v>11267</v>
          </cell>
          <cell r="E1095">
            <v>3965</v>
          </cell>
          <cell r="F1095">
            <v>1383741</v>
          </cell>
          <cell r="G1095" t="str">
            <v>sveva</v>
          </cell>
          <cell r="H1095" t="str">
            <v>senese</v>
          </cell>
          <cell r="I1095" t="str">
            <v>03/02/2007</v>
          </cell>
          <cell r="J1095" t="str">
            <v>senese.sveva@gmail.com</v>
          </cell>
          <cell r="K1095" t="str">
            <v>F</v>
          </cell>
          <cell r="L1095">
            <v>16</v>
          </cell>
          <cell r="M1095" t="str">
            <v>ILCA 4</v>
          </cell>
          <cell r="N1095" t="str">
            <v>CIRCOLO NAUTICO POSILLIPO ASD</v>
          </cell>
          <cell r="O1095" t="str">
            <v>V</v>
          </cell>
          <cell r="P1095">
            <v>45291</v>
          </cell>
          <cell r="Q1095">
            <v>16</v>
          </cell>
          <cell r="R1095" t="str">
            <v>Under 17</v>
          </cell>
          <cell r="S1095">
            <v>5</v>
          </cell>
          <cell r="T1095">
            <v>45589</v>
          </cell>
          <cell r="U1095" t="str">
            <v>C N Posillipo Ass Sport Dilett</v>
          </cell>
        </row>
        <row r="1096">
          <cell r="C1096" t="str">
            <v>Santini Antonio</v>
          </cell>
          <cell r="D1096">
            <v>11270</v>
          </cell>
          <cell r="E1096">
            <v>3968</v>
          </cell>
          <cell r="F1096">
            <v>1146851</v>
          </cell>
          <cell r="G1096" t="str">
            <v>Antonio</v>
          </cell>
          <cell r="H1096" t="str">
            <v>Santini</v>
          </cell>
          <cell r="I1096" t="str">
            <v>04/07/2009</v>
          </cell>
          <cell r="J1096" t="str">
            <v>antonio.santini09@gmail.com</v>
          </cell>
          <cell r="K1096" t="str">
            <v>M</v>
          </cell>
          <cell r="L1096">
            <v>13</v>
          </cell>
          <cell r="M1096" t="str">
            <v>ILCA 4</v>
          </cell>
          <cell r="N1096" t="str">
            <v>VARAZZE CLUB NAUTICO ASD</v>
          </cell>
          <cell r="O1096" t="str">
            <v>I</v>
          </cell>
          <cell r="P1096">
            <v>45291</v>
          </cell>
          <cell r="Q1096">
            <v>14</v>
          </cell>
          <cell r="R1096" t="str">
            <v>Under 16</v>
          </cell>
          <cell r="S1096">
            <v>1</v>
          </cell>
          <cell r="T1096">
            <v>45121</v>
          </cell>
          <cell r="U1096" t="str">
            <v>Varazze Club Nautico ASD</v>
          </cell>
        </row>
        <row r="1097">
          <cell r="C1097" t="str">
            <v>BRANDELLERO MATTIA</v>
          </cell>
          <cell r="D1097">
            <v>11271</v>
          </cell>
          <cell r="E1097">
            <v>3969</v>
          </cell>
          <cell r="F1097">
            <v>1206153</v>
          </cell>
          <cell r="G1097" t="str">
            <v>MATTIA</v>
          </cell>
          <cell r="H1097" t="str">
            <v>BRANDELLERO</v>
          </cell>
          <cell r="I1097" t="str">
            <v>24/03/2009</v>
          </cell>
          <cell r="J1097" t="str">
            <v>brandellero.luca@gmail.com</v>
          </cell>
          <cell r="K1097" t="str">
            <v>M</v>
          </cell>
          <cell r="L1097">
            <v>13</v>
          </cell>
          <cell r="M1097" t="str">
            <v>ILCA 6</v>
          </cell>
          <cell r="N1097" t="str">
            <v>CIRCOLO VELA TORBOLE SOCIETÀ COOPERATIVA SPORTIVA DILETTANTISTICA</v>
          </cell>
          <cell r="O1097" t="str">
            <v>XIV</v>
          </cell>
          <cell r="P1097">
            <v>45291</v>
          </cell>
          <cell r="Q1097">
            <v>14</v>
          </cell>
          <cell r="R1097" t="str">
            <v>Under 16</v>
          </cell>
          <cell r="S1097">
            <v>14</v>
          </cell>
          <cell r="T1097">
            <v>45373</v>
          </cell>
          <cell r="U1097" t="str">
            <v>C.V.Torbole Soc Coop Sport Dilet</v>
          </cell>
        </row>
        <row r="1098">
          <cell r="C1098" t="str">
            <v>Primiceri Emanuele</v>
          </cell>
          <cell r="D1098">
            <v>11272</v>
          </cell>
          <cell r="E1098">
            <v>3970</v>
          </cell>
          <cell r="F1098">
            <v>1549332</v>
          </cell>
          <cell r="G1098" t="str">
            <v>Emanuele</v>
          </cell>
          <cell r="H1098" t="str">
            <v>Primiceri</v>
          </cell>
          <cell r="I1098" t="str">
            <v>12/08/1977</v>
          </cell>
          <cell r="J1098" t="str">
            <v>emapri@gmail.com</v>
          </cell>
          <cell r="K1098" t="str">
            <v>M</v>
          </cell>
          <cell r="L1098">
            <v>45</v>
          </cell>
          <cell r="M1098" t="str">
            <v>ILCA 7</v>
          </cell>
          <cell r="N1098" t="str">
            <v>CIRCOLO DELLA VELA MARINA DI LECCE ASD</v>
          </cell>
          <cell r="O1098" t="str">
            <v>VIII</v>
          </cell>
          <cell r="P1098">
            <v>45291</v>
          </cell>
          <cell r="Q1098">
            <v>46</v>
          </cell>
          <cell r="R1098" t="str">
            <v>Master</v>
          </cell>
          <cell r="S1098">
            <v>8</v>
          </cell>
          <cell r="T1098">
            <v>0</v>
          </cell>
          <cell r="U1098" t="str">
            <v>Circ. della Vela Marina Lecce ASD</v>
          </cell>
        </row>
        <row r="1099">
          <cell r="C1099" t="str">
            <v>CARINI SILVIO</v>
          </cell>
          <cell r="D1099">
            <v>11273</v>
          </cell>
          <cell r="E1099">
            <v>3971</v>
          </cell>
          <cell r="F1099">
            <v>129289</v>
          </cell>
          <cell r="G1099" t="str">
            <v>SILVIO</v>
          </cell>
          <cell r="H1099" t="str">
            <v>CARINI</v>
          </cell>
          <cell r="I1099" t="str">
            <v>02/02/1974</v>
          </cell>
          <cell r="J1099" t="str">
            <v>silvio_carini@hotmail.com</v>
          </cell>
          <cell r="K1099" t="str">
            <v>M</v>
          </cell>
          <cell r="L1099">
            <v>49</v>
          </cell>
          <cell r="M1099" t="str">
            <v>ILCA 7</v>
          </cell>
          <cell r="N1099" t="str">
            <v>CIRCOLO NAUTICO CASTIGLIONCELLO ASD</v>
          </cell>
          <cell r="O1099" t="str">
            <v>II</v>
          </cell>
          <cell r="P1099">
            <v>45291</v>
          </cell>
          <cell r="Q1099">
            <v>49</v>
          </cell>
          <cell r="R1099" t="str">
            <v>Master</v>
          </cell>
          <cell r="S1099">
            <v>2</v>
          </cell>
          <cell r="T1099">
            <v>45313</v>
          </cell>
          <cell r="U1099" t="str">
            <v>C.N.Castiglioncello Ass Sport Dil</v>
          </cell>
        </row>
        <row r="1100">
          <cell r="C1100" t="str">
            <v>Bedoni Giovanni</v>
          </cell>
          <cell r="D1100">
            <v>11274</v>
          </cell>
          <cell r="E1100">
            <v>3972</v>
          </cell>
          <cell r="F1100">
            <v>1147127</v>
          </cell>
          <cell r="G1100" t="str">
            <v>Giovanni</v>
          </cell>
          <cell r="H1100" t="str">
            <v>Bedoni</v>
          </cell>
          <cell r="I1100" t="str">
            <v>10/07/2009</v>
          </cell>
          <cell r="J1100" t="str">
            <v>sonia.portinari@gmail.com</v>
          </cell>
          <cell r="K1100" t="str">
            <v>M</v>
          </cell>
          <cell r="L1100">
            <v>13</v>
          </cell>
          <cell r="M1100" t="str">
            <v>ILCA 4</v>
          </cell>
          <cell r="N1100" t="str">
            <v>FRAGLIA VELA RIVA ASD</v>
          </cell>
          <cell r="O1100" t="str">
            <v>XIV</v>
          </cell>
          <cell r="P1100">
            <v>45291</v>
          </cell>
          <cell r="Q1100">
            <v>14</v>
          </cell>
          <cell r="R1100" t="str">
            <v>Under 16</v>
          </cell>
          <cell r="S1100">
            <v>14</v>
          </cell>
          <cell r="T1100">
            <v>45300</v>
          </cell>
          <cell r="U1100" t="str">
            <v>Fraglia Vela Riva Ass Sport Dil</v>
          </cell>
        </row>
        <row r="1101">
          <cell r="C1101" t="str">
            <v>Danovaro Veronica</v>
          </cell>
          <cell r="D1101">
            <v>11275</v>
          </cell>
          <cell r="E1101">
            <v>3973</v>
          </cell>
          <cell r="F1101">
            <v>1404838</v>
          </cell>
          <cell r="G1101" t="str">
            <v>Veronica</v>
          </cell>
          <cell r="H1101" t="str">
            <v>Danovaro</v>
          </cell>
          <cell r="I1101" t="str">
            <v>11/12/2008</v>
          </cell>
          <cell r="J1101" t="str">
            <v>veronicadanovaro@gmail.com</v>
          </cell>
          <cell r="K1101" t="str">
            <v>F</v>
          </cell>
          <cell r="L1101">
            <v>14</v>
          </cell>
          <cell r="M1101" t="str">
            <v>ILCA 4</v>
          </cell>
          <cell r="N1101" t="str">
            <v>YACHT CLUB ITALIANO ASD</v>
          </cell>
          <cell r="O1101" t="str">
            <v>I</v>
          </cell>
          <cell r="P1101">
            <v>45291</v>
          </cell>
          <cell r="Q1101">
            <v>15</v>
          </cell>
          <cell r="R1101" t="str">
            <v>Under 16</v>
          </cell>
          <cell r="S1101">
            <v>1</v>
          </cell>
          <cell r="T1101">
            <v>45359</v>
          </cell>
          <cell r="U1101" t="str">
            <v>Yacht Club Italiano ASD</v>
          </cell>
        </row>
        <row r="1102">
          <cell r="C1102" t="str">
            <v>Attisani Andrea</v>
          </cell>
          <cell r="D1102">
            <v>11276</v>
          </cell>
          <cell r="E1102">
            <v>3974</v>
          </cell>
          <cell r="F1102">
            <v>1332808</v>
          </cell>
          <cell r="G1102" t="str">
            <v>Andrea</v>
          </cell>
          <cell r="H1102" t="str">
            <v>Attisani</v>
          </cell>
          <cell r="I1102" t="str">
            <v>06/02/2008</v>
          </cell>
          <cell r="J1102" t="str">
            <v>danielaminniti.dm@gmail.com</v>
          </cell>
          <cell r="K1102" t="str">
            <v>M</v>
          </cell>
          <cell r="L1102">
            <v>15</v>
          </cell>
          <cell r="M1102" t="str">
            <v>ILCA 4</v>
          </cell>
          <cell r="N1102" t="str">
            <v>MADE IN MED</v>
          </cell>
          <cell r="O1102" t="str">
            <v>VI</v>
          </cell>
          <cell r="P1102">
            <v>45291</v>
          </cell>
          <cell r="Q1102">
            <v>15</v>
          </cell>
          <cell r="R1102" t="str">
            <v>Under 16</v>
          </cell>
          <cell r="S1102">
            <v>6</v>
          </cell>
          <cell r="T1102">
            <v>45077</v>
          </cell>
          <cell r="U1102" t="str">
            <v>Made in Med Community Ass. Sportiiva Dil</v>
          </cell>
        </row>
        <row r="1103">
          <cell r="C1103" t="str">
            <v>KARTEL DMYTRO</v>
          </cell>
          <cell r="D1103">
            <v>11277</v>
          </cell>
          <cell r="G1103" t="str">
            <v>DMYTRO</v>
          </cell>
          <cell r="H1103" t="str">
            <v>KARTEL</v>
          </cell>
          <cell r="I1103">
            <v>39135</v>
          </cell>
          <cell r="J1103" t="str">
            <v>dimakartel2006@gmail.com</v>
          </cell>
          <cell r="K1103" t="str">
            <v>M</v>
          </cell>
          <cell r="L1103">
            <v>16</v>
          </cell>
          <cell r="M1103" t="str">
            <v>ILCA 4</v>
          </cell>
          <cell r="N1103" t="str">
            <v>CIRCOLO NAUTICO ANDORA ASD</v>
          </cell>
          <cell r="O1103" t="str">
            <v>I</v>
          </cell>
          <cell r="P1103">
            <v>45291</v>
          </cell>
          <cell r="Q1103">
            <v>16</v>
          </cell>
          <cell r="R1103" t="str">
            <v>Under 17</v>
          </cell>
          <cell r="S1103">
            <v>1</v>
          </cell>
          <cell r="T1103" t="e">
            <v>#N/A</v>
          </cell>
          <cell r="U1103" t="str">
            <v>Circolo Nautico Andora  ASD</v>
          </cell>
        </row>
        <row r="1104">
          <cell r="C1104" t="str">
            <v>Tedesco Matteo</v>
          </cell>
          <cell r="D1104">
            <v>11278</v>
          </cell>
          <cell r="E1104">
            <v>3975</v>
          </cell>
          <cell r="F1104">
            <v>1256828</v>
          </cell>
          <cell r="G1104" t="str">
            <v>Matteo</v>
          </cell>
          <cell r="H1104" t="str">
            <v>Tedesco</v>
          </cell>
          <cell r="I1104" t="str">
            <v>22/12/2008</v>
          </cell>
          <cell r="J1104" t="str">
            <v>tedescomatteo8@gmail.com</v>
          </cell>
          <cell r="K1104" t="str">
            <v>M</v>
          </cell>
          <cell r="L1104">
            <v>14</v>
          </cell>
          <cell r="M1104" t="str">
            <v>ILCA 6</v>
          </cell>
          <cell r="N1104" t="str">
            <v>VARAZZE CLUB NAUTICO ASD</v>
          </cell>
          <cell r="O1104" t="str">
            <v>I</v>
          </cell>
          <cell r="P1104">
            <v>45291</v>
          </cell>
          <cell r="Q1104">
            <v>15</v>
          </cell>
          <cell r="R1104" t="str">
            <v>Under 16</v>
          </cell>
          <cell r="S1104">
            <v>1</v>
          </cell>
          <cell r="T1104">
            <v>45163</v>
          </cell>
          <cell r="U1104" t="str">
            <v>Varazze Club Nautico ASD</v>
          </cell>
        </row>
        <row r="1105">
          <cell r="C1105" t="str">
            <v>Vazquez Tsuruyo</v>
          </cell>
          <cell r="D1105">
            <v>11280</v>
          </cell>
          <cell r="E1105">
            <v>3980</v>
          </cell>
          <cell r="F1105">
            <v>1547430</v>
          </cell>
          <cell r="G1105" t="str">
            <v>Tsuruyo</v>
          </cell>
          <cell r="H1105" t="str">
            <v>Vazquez</v>
          </cell>
          <cell r="I1105" t="str">
            <v>17/09/1973</v>
          </cell>
          <cell r="J1105" t="str">
            <v>tsuruyo17@yahoo.com</v>
          </cell>
          <cell r="K1105" t="str">
            <v>F</v>
          </cell>
          <cell r="L1105">
            <v>49</v>
          </cell>
          <cell r="M1105" t="str">
            <v>ILCA 6</v>
          </cell>
          <cell r="N1105" t="str">
            <v>*** CIRCOLO NAUTICO MONTE DI PROCIDA ASD</v>
          </cell>
          <cell r="O1105" t="str">
            <v>V</v>
          </cell>
          <cell r="P1105">
            <v>45291</v>
          </cell>
          <cell r="Q1105">
            <v>50</v>
          </cell>
          <cell r="R1105" t="str">
            <v>Master</v>
          </cell>
          <cell r="S1105">
            <v>5</v>
          </cell>
          <cell r="T1105">
            <v>45297</v>
          </cell>
          <cell r="U1105" t="str">
            <v>CN Monte Procida Ass Sport Dil</v>
          </cell>
        </row>
        <row r="1106">
          <cell r="C1106" t="str">
            <v>Giunti Gian Pietro</v>
          </cell>
          <cell r="D1106">
            <v>11281</v>
          </cell>
          <cell r="E1106">
            <v>3976</v>
          </cell>
          <cell r="F1106">
            <v>1333989</v>
          </cell>
          <cell r="G1106" t="str">
            <v>Gian Pietro</v>
          </cell>
          <cell r="H1106" t="str">
            <v>Giunti</v>
          </cell>
          <cell r="I1106" t="str">
            <v>03/11/2010</v>
          </cell>
          <cell r="J1106" t="str">
            <v>nlosi@its.jnj.com</v>
          </cell>
          <cell r="K1106" t="str">
            <v>M</v>
          </cell>
          <cell r="L1106">
            <v>12</v>
          </cell>
          <cell r="M1106" t="str">
            <v>ILCA 4</v>
          </cell>
          <cell r="N1106" t="str">
            <v>PLANET SAIL BRACCIANO SOC. SPORT. DIL. A.R.L..</v>
          </cell>
          <cell r="O1106" t="str">
            <v>IV</v>
          </cell>
          <cell r="P1106">
            <v>45291</v>
          </cell>
          <cell r="Q1106">
            <v>13</v>
          </cell>
          <cell r="R1106" t="str">
            <v>Under 16</v>
          </cell>
          <cell r="S1106">
            <v>4</v>
          </cell>
          <cell r="T1106">
            <v>45322</v>
          </cell>
          <cell r="U1106" t="str">
            <v>Planet Sail Bracciano S.S.D. arl</v>
          </cell>
        </row>
        <row r="1107">
          <cell r="C1107" t="str">
            <v>Schiano Moriello Alessandro</v>
          </cell>
          <cell r="D1107">
            <v>11282</v>
          </cell>
          <cell r="E1107">
            <v>3977</v>
          </cell>
          <cell r="F1107">
            <v>800391</v>
          </cell>
          <cell r="G1107" t="str">
            <v>Alessandro</v>
          </cell>
          <cell r="H1107" t="str">
            <v>Schiano Moriello</v>
          </cell>
          <cell r="I1107" t="str">
            <v>11/01/2000</v>
          </cell>
          <cell r="J1107" t="str">
            <v>alessandroschianomoriello@gmail.com</v>
          </cell>
          <cell r="K1107" t="str">
            <v>M</v>
          </cell>
          <cell r="L1107">
            <v>23</v>
          </cell>
          <cell r="M1107" t="str">
            <v>ILCA 6</v>
          </cell>
          <cell r="N1107" t="str">
            <v>*** CIRCOLO NAUTICO MONTE DI PROCIDA ASD</v>
          </cell>
          <cell r="O1107" t="str">
            <v>V</v>
          </cell>
          <cell r="P1107">
            <v>45291</v>
          </cell>
          <cell r="Q1107">
            <v>23</v>
          </cell>
          <cell r="R1107" t="str">
            <v>Seniores</v>
          </cell>
          <cell r="S1107">
            <v>5</v>
          </cell>
          <cell r="T1107">
            <v>45296</v>
          </cell>
          <cell r="U1107" t="str">
            <v>CN Monte Procida Ass Sport Dil</v>
          </cell>
        </row>
        <row r="1108">
          <cell r="C1108" t="str">
            <v>Godani Alessio</v>
          </cell>
          <cell r="D1108">
            <v>11283</v>
          </cell>
          <cell r="E1108">
            <v>3978</v>
          </cell>
          <cell r="F1108">
            <v>1176081</v>
          </cell>
          <cell r="G1108" t="str">
            <v>Alessio</v>
          </cell>
          <cell r="H1108" t="str">
            <v>Godani</v>
          </cell>
          <cell r="I1108" t="str">
            <v>17/06/2009</v>
          </cell>
          <cell r="J1108" t="str">
            <v>alessio.godani@gmail.com</v>
          </cell>
          <cell r="K1108" t="str">
            <v>M</v>
          </cell>
          <cell r="L1108">
            <v>13</v>
          </cell>
          <cell r="M1108" t="str">
            <v>ILCA 4</v>
          </cell>
          <cell r="N1108" t="str">
            <v>SOCIETÀ VELA LA SPEZIA ASD</v>
          </cell>
          <cell r="O1108" t="str">
            <v>II</v>
          </cell>
          <cell r="P1108">
            <v>45291</v>
          </cell>
          <cell r="Q1108">
            <v>14</v>
          </cell>
          <cell r="R1108" t="str">
            <v>Under 16</v>
          </cell>
          <cell r="S1108">
            <v>2</v>
          </cell>
          <cell r="T1108">
            <v>45219</v>
          </cell>
          <cell r="U1108" t="str">
            <v>S Vela La Spezia ASD</v>
          </cell>
        </row>
        <row r="1109">
          <cell r="C1109" t="str">
            <v>Nannelli Emanuela</v>
          </cell>
          <cell r="D1109">
            <v>11284</v>
          </cell>
          <cell r="E1109">
            <v>3979</v>
          </cell>
          <cell r="F1109">
            <v>1098007</v>
          </cell>
          <cell r="G1109" t="str">
            <v>Emanuela</v>
          </cell>
          <cell r="H1109" t="str">
            <v>Nannelli</v>
          </cell>
          <cell r="I1109" t="str">
            <v>15/04/2006</v>
          </cell>
          <cell r="J1109" t="str">
            <v>emanuela.nannelli@gmail.com</v>
          </cell>
          <cell r="K1109" t="str">
            <v>F</v>
          </cell>
          <cell r="L1109">
            <v>16</v>
          </cell>
          <cell r="M1109" t="str">
            <v>ILCA 4</v>
          </cell>
          <cell r="N1109" t="str">
            <v>YACHT CLUB ITALIANO ASD</v>
          </cell>
          <cell r="O1109" t="str">
            <v>I</v>
          </cell>
          <cell r="P1109">
            <v>45291</v>
          </cell>
          <cell r="Q1109">
            <v>17</v>
          </cell>
          <cell r="R1109" t="str">
            <v>Under 18</v>
          </cell>
          <cell r="S1109">
            <v>1</v>
          </cell>
          <cell r="T1109">
            <v>45225</v>
          </cell>
          <cell r="U1109" t="str">
            <v>Yacht Club Italiano ASD</v>
          </cell>
        </row>
        <row r="1110">
          <cell r="C1110" t="str">
            <v>Volpicella Martina</v>
          </cell>
          <cell r="D1110">
            <v>11285</v>
          </cell>
          <cell r="E1110">
            <v>3981</v>
          </cell>
          <cell r="F1110">
            <v>1220823</v>
          </cell>
          <cell r="G1110" t="str">
            <v>Martina</v>
          </cell>
          <cell r="H1110" t="str">
            <v>Volpicella</v>
          </cell>
          <cell r="I1110" t="str">
            <v>17/12/2010</v>
          </cell>
          <cell r="J1110" t="str">
            <v>martinavolpicella10@gmail.com</v>
          </cell>
          <cell r="K1110" t="str">
            <v>F</v>
          </cell>
          <cell r="L1110">
            <v>12</v>
          </cell>
          <cell r="M1110" t="str">
            <v>ILCA 4</v>
          </cell>
          <cell r="N1110" t="str">
            <v>CIRCOLO DELLA VELA BARI - ASD</v>
          </cell>
          <cell r="O1110" t="str">
            <v>VIII</v>
          </cell>
          <cell r="P1110">
            <v>45291</v>
          </cell>
          <cell r="Q1110">
            <v>13</v>
          </cell>
          <cell r="R1110" t="str">
            <v>Under 16</v>
          </cell>
          <cell r="S1110">
            <v>8</v>
          </cell>
          <cell r="T1110">
            <v>45314</v>
          </cell>
          <cell r="U1110" t="str">
            <v>Circolo Vela Bari ASD</v>
          </cell>
        </row>
        <row r="1111">
          <cell r="C1111" t="str">
            <v>COLACE FILIPPO</v>
          </cell>
          <cell r="D1111">
            <v>11286</v>
          </cell>
          <cell r="E1111">
            <v>3982</v>
          </cell>
          <cell r="F1111">
            <v>1232937</v>
          </cell>
          <cell r="G1111" t="str">
            <v>FILIPPO</v>
          </cell>
          <cell r="H1111" t="str">
            <v>COLACE</v>
          </cell>
          <cell r="I1111" t="str">
            <v>15/08/2009</v>
          </cell>
          <cell r="J1111" t="str">
            <v>massimo.colace@gmail.com</v>
          </cell>
          <cell r="K1111" t="str">
            <v>M</v>
          </cell>
          <cell r="L1111">
            <v>13</v>
          </cell>
          <cell r="M1111" t="str">
            <v>ILCA 4</v>
          </cell>
          <cell r="N1111" t="str">
            <v>ALTRO/OTHER</v>
          </cell>
          <cell r="P1111">
            <v>45291</v>
          </cell>
          <cell r="Q1111">
            <v>14</v>
          </cell>
          <cell r="R1111" t="str">
            <v>Under 16</v>
          </cell>
          <cell r="S1111">
            <v>1</v>
          </cell>
          <cell r="T1111">
            <v>45338</v>
          </cell>
          <cell r="U1111" t="str">
            <v>GDV LNI Genova Sestri Ponente</v>
          </cell>
        </row>
        <row r="1112">
          <cell r="C1112" t="str">
            <v>MARELLA GIULIA</v>
          </cell>
          <cell r="D1112">
            <v>11287</v>
          </cell>
          <cell r="E1112">
            <v>3983</v>
          </cell>
          <cell r="F1112">
            <v>1139544</v>
          </cell>
          <cell r="G1112" t="str">
            <v>GIULIA</v>
          </cell>
          <cell r="H1112" t="str">
            <v>MARELLA</v>
          </cell>
          <cell r="I1112" t="str">
            <v>17/08/2008</v>
          </cell>
          <cell r="J1112" t="str">
            <v>e.aldegani@libero.it</v>
          </cell>
          <cell r="K1112" t="str">
            <v>F</v>
          </cell>
          <cell r="L1112">
            <v>14</v>
          </cell>
          <cell r="M1112" t="str">
            <v>ILCA 4</v>
          </cell>
          <cell r="N1112" t="str">
            <v>COMPAGNIA DELLA VELA - ASD</v>
          </cell>
          <cell r="O1112" t="str">
            <v>XII</v>
          </cell>
          <cell r="P1112">
            <v>45291</v>
          </cell>
          <cell r="Q1112">
            <v>15</v>
          </cell>
          <cell r="R1112" t="str">
            <v>Under 16</v>
          </cell>
          <cell r="S1112">
            <v>12</v>
          </cell>
          <cell r="T1112">
            <v>45367</v>
          </cell>
          <cell r="U1112" t="str">
            <v>Compagnia della  Vela Venezia ASD</v>
          </cell>
        </row>
        <row r="1113">
          <cell r="C1113" t="str">
            <v>Spagnolo Carlo</v>
          </cell>
          <cell r="D1113">
            <v>11288</v>
          </cell>
          <cell r="E1113">
            <v>3984</v>
          </cell>
          <cell r="F1113">
            <v>1542623</v>
          </cell>
          <cell r="G1113" t="str">
            <v>Carlo</v>
          </cell>
          <cell r="H1113" t="str">
            <v>Spagnolo</v>
          </cell>
          <cell r="I1113" t="str">
            <v>08/06/2009</v>
          </cell>
          <cell r="J1113" t="str">
            <v>carlospagnolo2009@gmail.com</v>
          </cell>
          <cell r="K1113" t="str">
            <v>M</v>
          </cell>
          <cell r="L1113">
            <v>13</v>
          </cell>
          <cell r="M1113" t="str">
            <v>ILCA 4</v>
          </cell>
          <cell r="N1113" t="str">
            <v>CIRCOLO NAUTICO L'APPRODO - ASD</v>
          </cell>
          <cell r="O1113" t="str">
            <v>VIII</v>
          </cell>
          <cell r="P1113">
            <v>45291</v>
          </cell>
          <cell r="Q1113">
            <v>14</v>
          </cell>
          <cell r="R1113" t="str">
            <v>Under 16</v>
          </cell>
          <cell r="S1113">
            <v>8</v>
          </cell>
          <cell r="T1113">
            <v>45125</v>
          </cell>
          <cell r="U1113" t="str">
            <v>C Nautico l'Approdo Ass Sport Dil</v>
          </cell>
        </row>
        <row r="1114">
          <cell r="C1114" t="str">
            <v>Chiappori Rafael</v>
          </cell>
          <cell r="D1114">
            <v>11289</v>
          </cell>
          <cell r="E1114">
            <v>3985</v>
          </cell>
          <cell r="F1114">
            <v>1189132</v>
          </cell>
          <cell r="G1114" t="str">
            <v>Rafael</v>
          </cell>
          <cell r="H1114" t="str">
            <v>Chiappori</v>
          </cell>
          <cell r="I1114" t="str">
            <v>10/09/2006</v>
          </cell>
          <cell r="J1114" t="str">
            <v>robertochiappori@libero.it</v>
          </cell>
          <cell r="K1114" t="str">
            <v>M</v>
          </cell>
          <cell r="L1114">
            <v>16</v>
          </cell>
          <cell r="M1114" t="str">
            <v>ILCA 4</v>
          </cell>
          <cell r="N1114" t="str">
            <v>GRUPPO DILETTANTISTICO VELA LNI GENOVA SESTRI</v>
          </cell>
          <cell r="O1114" t="str">
            <v>I</v>
          </cell>
          <cell r="P1114">
            <v>45291</v>
          </cell>
          <cell r="Q1114">
            <v>17</v>
          </cell>
          <cell r="R1114" t="str">
            <v>Under 18</v>
          </cell>
          <cell r="S1114">
            <v>1</v>
          </cell>
          <cell r="T1114">
            <v>45209</v>
          </cell>
          <cell r="U1114" t="str">
            <v>GDV LNI Genova Sestri Ponente</v>
          </cell>
        </row>
        <row r="1115">
          <cell r="C1115" t="str">
            <v>Vecchio Vincenzo</v>
          </cell>
          <cell r="D1115">
            <v>11290</v>
          </cell>
          <cell r="E1115">
            <v>3986</v>
          </cell>
          <cell r="F1115">
            <v>1181234</v>
          </cell>
          <cell r="G1115" t="str">
            <v>Vincenzo</v>
          </cell>
          <cell r="H1115" t="str">
            <v>Vecchio</v>
          </cell>
          <cell r="I1115" t="str">
            <v>22/04/2010</v>
          </cell>
          <cell r="J1115" t="str">
            <v>gvoltolina@yahoo.com</v>
          </cell>
          <cell r="K1115" t="str">
            <v>M</v>
          </cell>
          <cell r="L1115">
            <v>12</v>
          </cell>
          <cell r="M1115" t="str">
            <v>ILCA 4</v>
          </cell>
          <cell r="N1115" t="str">
            <v>VARAZZE CLUB NAUTICO ASD</v>
          </cell>
          <cell r="O1115" t="str">
            <v>I</v>
          </cell>
          <cell r="P1115">
            <v>45291</v>
          </cell>
          <cell r="Q1115">
            <v>13</v>
          </cell>
          <cell r="R1115" t="str">
            <v>Under 16</v>
          </cell>
          <cell r="S1115">
            <v>1</v>
          </cell>
          <cell r="T1115">
            <v>45310</v>
          </cell>
          <cell r="U1115" t="str">
            <v>Varazze Club Nautico ASD</v>
          </cell>
        </row>
        <row r="1116">
          <cell r="C1116" t="str">
            <v>Lanuti Nicole</v>
          </cell>
          <cell r="D1116">
            <v>11291</v>
          </cell>
          <cell r="E1116">
            <v>3987</v>
          </cell>
          <cell r="F1116">
            <v>1161471</v>
          </cell>
          <cell r="G1116" t="str">
            <v>Nicole</v>
          </cell>
          <cell r="H1116" t="str">
            <v>Lanuti</v>
          </cell>
          <cell r="I1116" t="str">
            <v>09/09/2008</v>
          </cell>
          <cell r="J1116" t="str">
            <v>lanutinicole@gmail.com</v>
          </cell>
          <cell r="K1116" t="str">
            <v>F</v>
          </cell>
          <cell r="L1116">
            <v>14</v>
          </cell>
          <cell r="M1116" t="str">
            <v>ILCA 4</v>
          </cell>
          <cell r="N1116" t="str">
            <v>GRUPPO DILETTANTISTICO VELA LNI ORTONA</v>
          </cell>
          <cell r="O1116" t="str">
            <v>IX</v>
          </cell>
          <cell r="P1116">
            <v>45291</v>
          </cell>
          <cell r="Q1116">
            <v>15</v>
          </cell>
          <cell r="R1116" t="str">
            <v>Under 16</v>
          </cell>
          <cell r="S1116">
            <v>9</v>
          </cell>
          <cell r="T1116">
            <v>45313</v>
          </cell>
          <cell r="U1116" t="str">
            <v>GDV LNI Ortona</v>
          </cell>
        </row>
        <row r="1117">
          <cell r="C1117" t="str">
            <v>ANDREOLI CHRISTIAN</v>
          </cell>
          <cell r="D1117">
            <v>11292</v>
          </cell>
          <cell r="E1117">
            <v>3988</v>
          </cell>
          <cell r="F1117">
            <v>1145888</v>
          </cell>
          <cell r="G1117" t="str">
            <v>CHRISTIAN</v>
          </cell>
          <cell r="H1117" t="str">
            <v>ANDREOLI</v>
          </cell>
          <cell r="I1117" t="str">
            <v>30/06/2008</v>
          </cell>
          <cell r="J1117" t="str">
            <v>wainer.andreoli@libero.it</v>
          </cell>
          <cell r="K1117" t="str">
            <v>M</v>
          </cell>
          <cell r="L1117">
            <v>14</v>
          </cell>
          <cell r="M1117" t="str">
            <v>ILCA 4</v>
          </cell>
          <cell r="N1117" t="str">
            <v>FRAGLIA DELLA VELA DI MALCESINE ASD</v>
          </cell>
          <cell r="O1117" t="str">
            <v>XIV</v>
          </cell>
          <cell r="P1117">
            <v>45291</v>
          </cell>
          <cell r="Q1117">
            <v>15</v>
          </cell>
          <cell r="R1117" t="str">
            <v>Under 16</v>
          </cell>
          <cell r="S1117">
            <v>14</v>
          </cell>
          <cell r="T1117">
            <v>45310</v>
          </cell>
          <cell r="U1117" t="str">
            <v>Fraglia V Malcesine Ass Sport Dil</v>
          </cell>
        </row>
        <row r="1118">
          <cell r="C1118" t="str">
            <v>Marotta Nicolò</v>
          </cell>
          <cell r="D1118">
            <v>11293</v>
          </cell>
          <cell r="E1118">
            <v>3989</v>
          </cell>
          <cell r="F1118">
            <v>1466608</v>
          </cell>
          <cell r="G1118" t="str">
            <v>Nicolò</v>
          </cell>
          <cell r="H1118" t="str">
            <v>Marotta</v>
          </cell>
          <cell r="I1118" t="str">
            <v>15/01/2007</v>
          </cell>
          <cell r="J1118" t="str">
            <v>davidemarottariad@gmail.com</v>
          </cell>
          <cell r="K1118" t="str">
            <v>M</v>
          </cell>
          <cell r="L1118">
            <v>16</v>
          </cell>
          <cell r="M1118" t="str">
            <v>ILCA 4</v>
          </cell>
          <cell r="N1118" t="str">
            <v>ASSOCIAZIONE VELICA DI BRACCIANO SPORTIVA DILETTANTISTICA</v>
          </cell>
          <cell r="O1118" t="str">
            <v>IV</v>
          </cell>
          <cell r="P1118">
            <v>45291</v>
          </cell>
          <cell r="Q1118">
            <v>16</v>
          </cell>
          <cell r="R1118" t="str">
            <v>Under 17</v>
          </cell>
          <cell r="S1118">
            <v>4</v>
          </cell>
          <cell r="T1118">
            <v>45118</v>
          </cell>
          <cell r="U1118" t="str">
            <v>Associazione Velica Bracciano SD</v>
          </cell>
        </row>
        <row r="1119">
          <cell r="C1119" t="str">
            <v>SCHIANO DI SCIOARRO DOMENICO PIO</v>
          </cell>
          <cell r="D1119">
            <v>11294</v>
          </cell>
          <cell r="E1119">
            <v>3990</v>
          </cell>
          <cell r="F1119">
            <v>1108231</v>
          </cell>
          <cell r="G1119" t="str">
            <v>DOMENICO PIO</v>
          </cell>
          <cell r="H1119" t="str">
            <v>SCHIANO DI SCIOARRO</v>
          </cell>
          <cell r="I1119" t="str">
            <v>06/12/2008</v>
          </cell>
          <cell r="J1119" t="str">
            <v>luigi-schiano@libero.it</v>
          </cell>
          <cell r="K1119" t="str">
            <v>M</v>
          </cell>
          <cell r="L1119">
            <v>14</v>
          </cell>
          <cell r="M1119" t="str">
            <v>ILCA 4</v>
          </cell>
          <cell r="N1119" t="str">
            <v>*** CIRCOLO NAUTICO MONTE DI PROCIDA ASD</v>
          </cell>
          <cell r="O1119" t="str">
            <v>V</v>
          </cell>
          <cell r="P1119">
            <v>45291</v>
          </cell>
          <cell r="Q1119">
            <v>15</v>
          </cell>
          <cell r="R1119" t="str">
            <v>Under 16</v>
          </cell>
          <cell r="S1119">
            <v>5</v>
          </cell>
          <cell r="T1119">
            <v>45296</v>
          </cell>
          <cell r="U1119" t="str">
            <v>CN Monte Procida Ass Sport Dil</v>
          </cell>
        </row>
        <row r="1120">
          <cell r="C1120" t="str">
            <v>Giordani Margherita</v>
          </cell>
          <cell r="D1120">
            <v>11295</v>
          </cell>
          <cell r="E1120">
            <v>3991</v>
          </cell>
          <cell r="F1120">
            <v>1019126</v>
          </cell>
          <cell r="G1120" t="str">
            <v>Margherita</v>
          </cell>
          <cell r="H1120" t="str">
            <v>Giordani</v>
          </cell>
          <cell r="I1120" t="str">
            <v>16/10/2006</v>
          </cell>
          <cell r="J1120" t="str">
            <v>margheritagiordani2@gmail.com</v>
          </cell>
          <cell r="K1120" t="str">
            <v>F</v>
          </cell>
          <cell r="L1120">
            <v>16</v>
          </cell>
          <cell r="M1120" t="str">
            <v>ILCA 6</v>
          </cell>
          <cell r="N1120" t="str">
            <v>CIRCOLO VELICO YACHT CLUB HANNIBAL ASSOCIAZIONE DILETTANTISTICA</v>
          </cell>
          <cell r="O1120" t="str">
            <v>XIII</v>
          </cell>
          <cell r="P1120">
            <v>45291</v>
          </cell>
          <cell r="Q1120">
            <v>17</v>
          </cell>
          <cell r="R1120" t="str">
            <v>Under 18</v>
          </cell>
          <cell r="S1120">
            <v>12</v>
          </cell>
          <cell r="T1120">
            <v>45065</v>
          </cell>
          <cell r="U1120" t="str">
            <v>Circolo della Vela Mestre Assoc Sport.di</v>
          </cell>
        </row>
        <row r="1121">
          <cell r="C1121" t="str">
            <v>Pagnoni Michelle</v>
          </cell>
          <cell r="D1121">
            <v>11296</v>
          </cell>
          <cell r="E1121">
            <v>3992</v>
          </cell>
          <cell r="F1121">
            <v>1203142</v>
          </cell>
          <cell r="G1121" t="str">
            <v>Michelle</v>
          </cell>
          <cell r="H1121" t="str">
            <v>Pagnoni</v>
          </cell>
          <cell r="I1121" t="str">
            <v>20/09/2007</v>
          </cell>
          <cell r="J1121" t="str">
            <v>cristiana_1@hotmail.com</v>
          </cell>
          <cell r="K1121" t="str">
            <v>F</v>
          </cell>
          <cell r="L1121">
            <v>15</v>
          </cell>
          <cell r="M1121" t="str">
            <v>ILCA 4</v>
          </cell>
          <cell r="N1121" t="str">
            <v>PLANET SAIL BRACCIANO SOC. SPORT. DIL. A.R.L..</v>
          </cell>
          <cell r="O1121" t="str">
            <v>IV</v>
          </cell>
          <cell r="P1121">
            <v>45291</v>
          </cell>
          <cell r="Q1121">
            <v>16</v>
          </cell>
          <cell r="R1121" t="str">
            <v>Under 17</v>
          </cell>
          <cell r="S1121">
            <v>4</v>
          </cell>
          <cell r="T1121">
            <v>0</v>
          </cell>
          <cell r="U1121" t="str">
            <v>Planet Sail Bracciano S.S.D. arl</v>
          </cell>
        </row>
        <row r="1122">
          <cell r="C1122" t="str">
            <v>Accolti Gil Jacopo</v>
          </cell>
          <cell r="D1122">
            <v>11297</v>
          </cell>
          <cell r="E1122">
            <v>3993</v>
          </cell>
          <cell r="F1122">
            <v>1262025</v>
          </cell>
          <cell r="G1122" t="str">
            <v>Jacopo</v>
          </cell>
          <cell r="H1122" t="str">
            <v>Accolti Gil</v>
          </cell>
          <cell r="I1122" t="str">
            <v>01/05/2010</v>
          </cell>
          <cell r="J1122" t="str">
            <v>tennymare@gmail.com</v>
          </cell>
          <cell r="K1122" t="str">
            <v>M</v>
          </cell>
          <cell r="L1122">
            <v>12</v>
          </cell>
          <cell r="M1122" t="str">
            <v>ILCA 4</v>
          </cell>
          <cell r="N1122" t="str">
            <v>REALE Y.C.CANOTTIERI SAVOIA ASS.SPORT.DIL.</v>
          </cell>
          <cell r="O1122" t="str">
            <v>V</v>
          </cell>
          <cell r="P1122">
            <v>45291</v>
          </cell>
          <cell r="Q1122">
            <v>13</v>
          </cell>
          <cell r="R1122" t="str">
            <v>Under 16</v>
          </cell>
          <cell r="S1122">
            <v>5</v>
          </cell>
          <cell r="T1122">
            <v>45140</v>
          </cell>
          <cell r="U1122" t="str">
            <v>Reale Y.C.C.Savoia ASD</v>
          </cell>
        </row>
        <row r="1123">
          <cell r="C1123" t="str">
            <v>Cicchelli Filippo</v>
          </cell>
          <cell r="D1123">
            <v>11298</v>
          </cell>
          <cell r="E1123">
            <v>3994</v>
          </cell>
          <cell r="F1123">
            <v>1522635</v>
          </cell>
          <cell r="G1123" t="str">
            <v>Filippo</v>
          </cell>
          <cell r="H1123" t="str">
            <v>Cicchelli</v>
          </cell>
          <cell r="I1123" t="str">
            <v>29/05/2009</v>
          </cell>
          <cell r="J1123" t="str">
            <v>filippocicchelli09@gmail.com</v>
          </cell>
          <cell r="K1123" t="str">
            <v>M</v>
          </cell>
          <cell r="L1123">
            <v>13</v>
          </cell>
          <cell r="M1123" t="str">
            <v>ILCA 4</v>
          </cell>
          <cell r="N1123" t="str">
            <v>GRUPPO DILETTANTISTICO VELA LNI ORTONA</v>
          </cell>
          <cell r="O1123" t="str">
            <v>IX</v>
          </cell>
          <cell r="P1123">
            <v>45291</v>
          </cell>
          <cell r="Q1123">
            <v>14</v>
          </cell>
          <cell r="R1123" t="str">
            <v>Under 16</v>
          </cell>
          <cell r="S1123">
            <v>9</v>
          </cell>
          <cell r="T1123">
            <v>45142</v>
          </cell>
          <cell r="U1123" t="str">
            <v>GDV LNI Ortona</v>
          </cell>
        </row>
        <row r="1124">
          <cell r="C1124" t="str">
            <v>Flesca Ludovica</v>
          </cell>
          <cell r="D1124">
            <v>11299</v>
          </cell>
          <cell r="E1124">
            <v>3995</v>
          </cell>
          <cell r="F1124">
            <v>1224675</v>
          </cell>
          <cell r="G1124" t="str">
            <v>Ludovica</v>
          </cell>
          <cell r="H1124" t="str">
            <v>Flesca</v>
          </cell>
          <cell r="I1124" t="str">
            <v>10/11/2004</v>
          </cell>
          <cell r="J1124" t="str">
            <v>yoan67@gmail.com</v>
          </cell>
          <cell r="K1124" t="str">
            <v>F</v>
          </cell>
          <cell r="L1124">
            <v>18</v>
          </cell>
          <cell r="M1124" t="str">
            <v>ILCA 4</v>
          </cell>
          <cell r="N1124" t="str">
            <v>CIRCOLO DELLA VELA DI ROMA - ASD</v>
          </cell>
          <cell r="O1124" t="str">
            <v>IV</v>
          </cell>
          <cell r="P1124">
            <v>45291</v>
          </cell>
          <cell r="Q1124">
            <v>19</v>
          </cell>
          <cell r="R1124" t="str">
            <v>Under 21</v>
          </cell>
          <cell r="S1124">
            <v>4</v>
          </cell>
          <cell r="T1124">
            <v>45206</v>
          </cell>
          <cell r="U1124" t="str">
            <v xml:space="preserve">CdV Roma </v>
          </cell>
        </row>
        <row r="1125">
          <cell r="C1125" t="str">
            <v>Cajano Carolina</v>
          </cell>
          <cell r="D1125">
            <v>11300</v>
          </cell>
          <cell r="E1125">
            <v>3996</v>
          </cell>
          <cell r="F1125">
            <v>1471053</v>
          </cell>
          <cell r="G1125" t="str">
            <v>Carolina</v>
          </cell>
          <cell r="H1125" t="str">
            <v>Cajano</v>
          </cell>
          <cell r="I1125" t="str">
            <v>17/09/2006</v>
          </cell>
          <cell r="J1125" t="str">
            <v>cajanocarolina@gmail.com</v>
          </cell>
          <cell r="K1125" t="str">
            <v>F</v>
          </cell>
          <cell r="L1125">
            <v>16</v>
          </cell>
          <cell r="M1125" t="str">
            <v>ILCA 4</v>
          </cell>
          <cell r="N1125" t="str">
            <v>PLANET SAIL BRACCIANO SOC. SPORT. DIL. A.R.L..</v>
          </cell>
          <cell r="O1125" t="str">
            <v>IV</v>
          </cell>
          <cell r="P1125">
            <v>45291</v>
          </cell>
          <cell r="Q1125">
            <v>17</v>
          </cell>
          <cell r="R1125" t="str">
            <v>Under 18</v>
          </cell>
          <cell r="S1125">
            <v>4</v>
          </cell>
          <cell r="T1125">
            <v>45184</v>
          </cell>
          <cell r="U1125" t="str">
            <v>Planet Sail Bracciano S.S.D. arl</v>
          </cell>
        </row>
        <row r="1126">
          <cell r="C1126" t="str">
            <v>Castellan Giorgio</v>
          </cell>
          <cell r="D1126">
            <v>11301</v>
          </cell>
          <cell r="E1126">
            <v>3997</v>
          </cell>
          <cell r="F1126">
            <v>1209497</v>
          </cell>
          <cell r="G1126" t="str">
            <v>Giorgio</v>
          </cell>
          <cell r="H1126" t="str">
            <v>Castellan</v>
          </cell>
          <cell r="I1126" t="str">
            <v>27/07/2006</v>
          </cell>
          <cell r="J1126" t="str">
            <v>giorgio.cast006@gmail.com</v>
          </cell>
          <cell r="K1126" t="str">
            <v>M</v>
          </cell>
          <cell r="L1126">
            <v>16</v>
          </cell>
          <cell r="M1126" t="str">
            <v>ILCA 6</v>
          </cell>
          <cell r="N1126" t="str">
            <v>REALE Y.C.CANOTTIERI SAVOIA ASS.SPORT.DIL.</v>
          </cell>
          <cell r="O1126" t="str">
            <v>V</v>
          </cell>
          <cell r="P1126">
            <v>45291</v>
          </cell>
          <cell r="Q1126">
            <v>17</v>
          </cell>
          <cell r="R1126" t="str">
            <v>Under 18</v>
          </cell>
          <cell r="S1126">
            <v>5</v>
          </cell>
          <cell r="T1126">
            <v>45113</v>
          </cell>
          <cell r="U1126" t="str">
            <v>Reale Y.C.C.Savoia ASD</v>
          </cell>
        </row>
        <row r="1127">
          <cell r="C1127" t="str">
            <v>Massa Vittoria</v>
          </cell>
          <cell r="D1127">
            <v>11302</v>
          </cell>
          <cell r="E1127">
            <v>3998</v>
          </cell>
          <cell r="F1127">
            <v>1287311</v>
          </cell>
          <cell r="G1127" t="str">
            <v>Vittoria</v>
          </cell>
          <cell r="H1127" t="str">
            <v>Massa</v>
          </cell>
          <cell r="I1127" t="str">
            <v>23/10/2010</v>
          </cell>
          <cell r="J1127" t="str">
            <v>rob_massa@virgilio.it</v>
          </cell>
          <cell r="K1127" t="str">
            <v>F</v>
          </cell>
          <cell r="L1127">
            <v>12</v>
          </cell>
          <cell r="M1127" t="str">
            <v>ILCA 4</v>
          </cell>
          <cell r="N1127" t="str">
            <v>YACHT CLUB CANNIGIONE ASD</v>
          </cell>
          <cell r="O1127" t="str">
            <v>III</v>
          </cell>
          <cell r="P1127">
            <v>45291</v>
          </cell>
          <cell r="Q1127">
            <v>13</v>
          </cell>
          <cell r="R1127" t="str">
            <v>Under 16</v>
          </cell>
          <cell r="S1127">
            <v>3</v>
          </cell>
          <cell r="T1127">
            <v>45329</v>
          </cell>
          <cell r="U1127" t="str">
            <v>Yacht Club Cannigione AssocSportivaDilet</v>
          </cell>
        </row>
        <row r="1128">
          <cell r="C1128" t="str">
            <v>balzano juri</v>
          </cell>
          <cell r="D1128">
            <v>11303</v>
          </cell>
          <cell r="E1128">
            <v>3999</v>
          </cell>
          <cell r="F1128">
            <v>1271796</v>
          </cell>
          <cell r="G1128" t="str">
            <v>juri</v>
          </cell>
          <cell r="H1128" t="str">
            <v>balzano</v>
          </cell>
          <cell r="I1128" t="str">
            <v>28/12/2005</v>
          </cell>
          <cell r="J1128" t="str">
            <v>juribalz05@gmail.com</v>
          </cell>
          <cell r="K1128" t="str">
            <v>M</v>
          </cell>
          <cell r="L1128">
            <v>17</v>
          </cell>
          <cell r="M1128" t="str">
            <v>ILCA 4</v>
          </cell>
          <cell r="N1128" t="str">
            <v>CIRCOLO DELLA VELA DI ROMA - ASD</v>
          </cell>
          <cell r="O1128" t="str">
            <v>IV</v>
          </cell>
          <cell r="P1128">
            <v>45291</v>
          </cell>
          <cell r="Q1128">
            <v>18</v>
          </cell>
          <cell r="R1128" t="str">
            <v>Under 19</v>
          </cell>
          <cell r="S1128">
            <v>4</v>
          </cell>
          <cell r="T1128">
            <v>45244</v>
          </cell>
          <cell r="U1128" t="str">
            <v xml:space="preserve">CdV Roma </v>
          </cell>
        </row>
        <row r="1129">
          <cell r="C1129" t="str">
            <v>Adorni Michele Luigi</v>
          </cell>
          <cell r="D1129">
            <v>11304</v>
          </cell>
          <cell r="E1129">
            <v>4000</v>
          </cell>
          <cell r="F1129">
            <v>1096235</v>
          </cell>
          <cell r="G1129" t="str">
            <v>Michele Luigi</v>
          </cell>
          <cell r="H1129" t="str">
            <v>Adorni</v>
          </cell>
          <cell r="I1129" t="str">
            <v>04/09/2007</v>
          </cell>
          <cell r="J1129" t="str">
            <v>infosport@velaclubpalermo.it</v>
          </cell>
          <cell r="K1129" t="str">
            <v>M</v>
          </cell>
          <cell r="L1129">
            <v>15</v>
          </cell>
          <cell r="M1129" t="str">
            <v>ILCA 4</v>
          </cell>
          <cell r="N1129" t="str">
            <v>ALTRO/OTHER</v>
          </cell>
          <cell r="P1129">
            <v>45291</v>
          </cell>
          <cell r="Q1129">
            <v>16</v>
          </cell>
          <cell r="R1129" t="str">
            <v>Under 17</v>
          </cell>
          <cell r="S1129">
            <v>7</v>
          </cell>
          <cell r="T1129">
            <v>45345</v>
          </cell>
          <cell r="U1129" t="str">
            <v>Velaclub Palermo ASD</v>
          </cell>
        </row>
        <row r="1130">
          <cell r="C1130" t="str">
            <v>Adorni Silvia Angela</v>
          </cell>
          <cell r="D1130">
            <v>11305</v>
          </cell>
          <cell r="E1130">
            <v>4001</v>
          </cell>
          <cell r="F1130">
            <v>1096234</v>
          </cell>
          <cell r="G1130" t="str">
            <v>Silvia Angela</v>
          </cell>
          <cell r="H1130" t="str">
            <v>Adorni</v>
          </cell>
          <cell r="I1130" t="str">
            <v>30/06/2006</v>
          </cell>
          <cell r="J1130" t="str">
            <v>info@velaclubpalermo.it</v>
          </cell>
          <cell r="K1130" t="str">
            <v>M</v>
          </cell>
          <cell r="L1130">
            <v>16</v>
          </cell>
          <cell r="M1130" t="str">
            <v>ILCA 4</v>
          </cell>
          <cell r="N1130" t="str">
            <v>ALTRO/OTHER</v>
          </cell>
          <cell r="P1130">
            <v>45291</v>
          </cell>
          <cell r="Q1130">
            <v>17</v>
          </cell>
          <cell r="R1130" t="str">
            <v>Under 18</v>
          </cell>
          <cell r="S1130">
            <v>7</v>
          </cell>
          <cell r="T1130">
            <v>45352</v>
          </cell>
          <cell r="U1130" t="str">
            <v>Velaclub Palermo ASD</v>
          </cell>
        </row>
        <row r="1131">
          <cell r="C1131" t="str">
            <v>Pallini Nicola</v>
          </cell>
          <cell r="D1131">
            <v>11306</v>
          </cell>
          <cell r="E1131">
            <v>4002</v>
          </cell>
          <cell r="F1131">
            <v>1082975</v>
          </cell>
          <cell r="G1131" t="str">
            <v>Nicola</v>
          </cell>
          <cell r="H1131" t="str">
            <v>Pallini</v>
          </cell>
          <cell r="I1131" t="str">
            <v>13/12/2007</v>
          </cell>
          <cell r="J1131" t="str">
            <v>kinng.beast@gmail.com</v>
          </cell>
          <cell r="K1131" t="str">
            <v>M</v>
          </cell>
          <cell r="L1131">
            <v>15</v>
          </cell>
          <cell r="M1131" t="str">
            <v>ILCA 6</v>
          </cell>
          <cell r="N1131" t="str">
            <v>CLUB DEL MARE ASD</v>
          </cell>
          <cell r="O1131" t="str">
            <v>II</v>
          </cell>
          <cell r="P1131">
            <v>45291</v>
          </cell>
          <cell r="Q1131">
            <v>16</v>
          </cell>
          <cell r="R1131" t="str">
            <v>Under 17</v>
          </cell>
          <cell r="S1131">
            <v>2</v>
          </cell>
          <cell r="T1131">
            <v>45307</v>
          </cell>
          <cell r="U1131" t="str">
            <v>Club del Mare ASD</v>
          </cell>
        </row>
        <row r="1132">
          <cell r="C1132" t="str">
            <v>CONSANI IACOPO</v>
          </cell>
          <cell r="D1132">
            <v>11309</v>
          </cell>
          <cell r="E1132">
            <v>4005</v>
          </cell>
          <cell r="F1132">
            <v>1485335</v>
          </cell>
          <cell r="G1132" t="str">
            <v>IACOPO</v>
          </cell>
          <cell r="H1132" t="str">
            <v>CONSANI</v>
          </cell>
          <cell r="I1132" t="str">
            <v>09/08/2006</v>
          </cell>
          <cell r="J1132" t="str">
            <v>giusi8caccia@gmail.com</v>
          </cell>
          <cell r="K1132" t="str">
            <v>M</v>
          </cell>
          <cell r="L1132">
            <v>16</v>
          </cell>
          <cell r="M1132" t="str">
            <v>ILCA 6</v>
          </cell>
          <cell r="N1132" t="str">
            <v>CIRCOLO DELLA VELA DI ROMA - ASD</v>
          </cell>
          <cell r="O1132" t="str">
            <v>IV</v>
          </cell>
          <cell r="P1132">
            <v>45291</v>
          </cell>
          <cell r="Q1132">
            <v>17</v>
          </cell>
          <cell r="R1132" t="str">
            <v>Under 18</v>
          </cell>
          <cell r="S1132">
            <v>4</v>
          </cell>
          <cell r="T1132">
            <v>45308</v>
          </cell>
          <cell r="U1132" t="str">
            <v xml:space="preserve">CdV Roma </v>
          </cell>
        </row>
        <row r="1133">
          <cell r="C1133" t="str">
            <v>PERRUNA MICHELA</v>
          </cell>
          <cell r="D1133">
            <v>11310</v>
          </cell>
          <cell r="E1133">
            <v>4006</v>
          </cell>
          <cell r="F1133">
            <v>1259570</v>
          </cell>
          <cell r="G1133" t="str">
            <v>MICHELA</v>
          </cell>
          <cell r="H1133" t="str">
            <v>PERRUNA</v>
          </cell>
          <cell r="I1133" t="str">
            <v>30/06/2008</v>
          </cell>
          <cell r="J1133" t="str">
            <v>marcoperruna@libero.it</v>
          </cell>
          <cell r="K1133" t="str">
            <v>F</v>
          </cell>
          <cell r="L1133">
            <v>14</v>
          </cell>
          <cell r="M1133" t="str">
            <v>ILCA 4</v>
          </cell>
          <cell r="N1133" t="str">
            <v>CIRCOLO NAUTICO POSILLIPO ASD</v>
          </cell>
          <cell r="O1133" t="str">
            <v>V</v>
          </cell>
          <cell r="P1133">
            <v>45291</v>
          </cell>
          <cell r="Q1133">
            <v>15</v>
          </cell>
          <cell r="R1133" t="str">
            <v>Under 16</v>
          </cell>
          <cell r="S1133">
            <v>5</v>
          </cell>
          <cell r="T1133">
            <v>45190</v>
          </cell>
          <cell r="U1133" t="str">
            <v>C N Posillipo Ass Sport Dilett</v>
          </cell>
        </row>
        <row r="1134">
          <cell r="C1134" t="str">
            <v>Canalini Isabella</v>
          </cell>
          <cell r="D1134">
            <v>11312</v>
          </cell>
          <cell r="E1134">
            <v>4008</v>
          </cell>
          <cell r="F1134">
            <v>1201814</v>
          </cell>
          <cell r="G1134" t="str">
            <v>Isabella</v>
          </cell>
          <cell r="H1134" t="str">
            <v>Canalini</v>
          </cell>
          <cell r="I1134" t="str">
            <v>27/02/2008</v>
          </cell>
          <cell r="J1134" t="str">
            <v>mg.campanile@tiscali.it</v>
          </cell>
          <cell r="K1134" t="str">
            <v>F</v>
          </cell>
          <cell r="L1134">
            <v>14</v>
          </cell>
          <cell r="M1134" t="str">
            <v>ILCA 4</v>
          </cell>
          <cell r="N1134" t="str">
            <v>CIRCOLO DELLA VELA DI ROMA - ASD</v>
          </cell>
          <cell r="O1134" t="str">
            <v>IV</v>
          </cell>
          <cell r="P1134">
            <v>45291</v>
          </cell>
          <cell r="Q1134">
            <v>15</v>
          </cell>
          <cell r="R1134" t="str">
            <v>Under 16</v>
          </cell>
          <cell r="S1134">
            <v>4</v>
          </cell>
          <cell r="T1134">
            <v>45080</v>
          </cell>
          <cell r="U1134" t="str">
            <v xml:space="preserve">CdV Roma </v>
          </cell>
        </row>
        <row r="1135">
          <cell r="C1135" t="str">
            <v>Depolo Giacomo</v>
          </cell>
          <cell r="D1135">
            <v>11313</v>
          </cell>
          <cell r="E1135">
            <v>4009</v>
          </cell>
          <cell r="F1135">
            <v>1553905</v>
          </cell>
          <cell r="G1135" t="str">
            <v>Giacomo</v>
          </cell>
          <cell r="H1135" t="str">
            <v>Depolo</v>
          </cell>
          <cell r="I1135" t="str">
            <v>11/09/1983</v>
          </cell>
          <cell r="J1135" t="str">
            <v>giacomo.depolo2@gmail.com</v>
          </cell>
          <cell r="K1135" t="str">
            <v>M</v>
          </cell>
          <cell r="L1135">
            <v>39</v>
          </cell>
          <cell r="M1135" t="str">
            <v>ILCA 7</v>
          </cell>
          <cell r="N1135" t="str">
            <v>CIRCOLO DELLA VELA MARINA DI LECCE ASD</v>
          </cell>
          <cell r="O1135" t="str">
            <v>VIII</v>
          </cell>
          <cell r="P1135">
            <v>45291</v>
          </cell>
          <cell r="Q1135">
            <v>40</v>
          </cell>
          <cell r="R1135" t="str">
            <v>Apprendista</v>
          </cell>
          <cell r="S1135">
            <v>8</v>
          </cell>
          <cell r="T1135">
            <v>45306</v>
          </cell>
          <cell r="U1135" t="str">
            <v>CdVela Marina LecceAssSportDil</v>
          </cell>
        </row>
        <row r="1136">
          <cell r="C1136" t="str">
            <v>Grimaldi Lorenzo</v>
          </cell>
          <cell r="D1136">
            <v>11314</v>
          </cell>
          <cell r="E1136">
            <v>4010</v>
          </cell>
          <cell r="F1136">
            <v>942196</v>
          </cell>
          <cell r="G1136" t="str">
            <v>Lorenzo</v>
          </cell>
          <cell r="H1136" t="str">
            <v>Grimaldi</v>
          </cell>
          <cell r="I1136" t="str">
            <v>25/10/2003</v>
          </cell>
          <cell r="J1136" t="str">
            <v>lorenzo.grimaldi03@gmail.com</v>
          </cell>
          <cell r="K1136" t="str">
            <v>M</v>
          </cell>
          <cell r="L1136">
            <v>19</v>
          </cell>
          <cell r="M1136" t="str">
            <v>ILCA 6</v>
          </cell>
          <cell r="N1136" t="str">
            <v>*** CIRCOLO VELICO VILLAGGIO TOGNAZZI ASD</v>
          </cell>
          <cell r="O1136" t="str">
            <v>IV</v>
          </cell>
          <cell r="P1136">
            <v>45291</v>
          </cell>
          <cell r="Q1136">
            <v>20</v>
          </cell>
          <cell r="R1136" t="str">
            <v>Under 21</v>
          </cell>
          <cell r="S1136">
            <v>4</v>
          </cell>
          <cell r="T1136">
            <v>45216</v>
          </cell>
          <cell r="U1136" t="str">
            <v>Tognazzi Marine Village ASD</v>
          </cell>
        </row>
        <row r="1137">
          <cell r="C1137" t="str">
            <v>Siragusa Nina</v>
          </cell>
          <cell r="D1137">
            <v>11315</v>
          </cell>
          <cell r="E1137">
            <v>4011</v>
          </cell>
          <cell r="F1137">
            <v>1348159</v>
          </cell>
          <cell r="G1137" t="str">
            <v>Nina</v>
          </cell>
          <cell r="H1137" t="str">
            <v>Siragusa</v>
          </cell>
          <cell r="I1137" t="str">
            <v>19/11/2010</v>
          </cell>
          <cell r="J1137" t="str">
            <v>siragusanina@gmail.com</v>
          </cell>
          <cell r="K1137" t="str">
            <v>F</v>
          </cell>
          <cell r="L1137">
            <v>12</v>
          </cell>
          <cell r="M1137" t="str">
            <v>ILCA 4</v>
          </cell>
          <cell r="N1137" t="str">
            <v>CIRCOLO VELICO MARSALA ASD</v>
          </cell>
          <cell r="O1137" t="str">
            <v>VII</v>
          </cell>
          <cell r="P1137">
            <v>45291</v>
          </cell>
          <cell r="Q1137">
            <v>13</v>
          </cell>
          <cell r="R1137" t="str">
            <v>Under 16</v>
          </cell>
          <cell r="S1137">
            <v>7</v>
          </cell>
          <cell r="T1137">
            <v>45106</v>
          </cell>
          <cell r="U1137" t="str">
            <v>CV Marsala Ass Sport Dil</v>
          </cell>
        </row>
        <row r="1138">
          <cell r="C1138" t="str">
            <v>zaccaria alberta</v>
          </cell>
          <cell r="D1138">
            <v>11316</v>
          </cell>
          <cell r="E1138">
            <v>4012</v>
          </cell>
          <cell r="F1138">
            <v>1480247</v>
          </cell>
          <cell r="G1138" t="str">
            <v>alberta</v>
          </cell>
          <cell r="H1138" t="str">
            <v>zaccaria</v>
          </cell>
          <cell r="I1138" t="str">
            <v>15/07/2008</v>
          </cell>
          <cell r="J1138" t="str">
            <v>albertazaccaria@icloud.com</v>
          </cell>
          <cell r="K1138" t="str">
            <v>F</v>
          </cell>
          <cell r="L1138">
            <v>14</v>
          </cell>
          <cell r="M1138" t="str">
            <v>ILCA 4</v>
          </cell>
          <cell r="N1138" t="str">
            <v>CIRCOLO CANOTTIERI BARION SPORTING CLUB ASD</v>
          </cell>
          <cell r="O1138" t="str">
            <v>VIII</v>
          </cell>
          <cell r="P1138">
            <v>45291</v>
          </cell>
          <cell r="Q1138">
            <v>15</v>
          </cell>
          <cell r="R1138" t="str">
            <v>Under 16</v>
          </cell>
          <cell r="S1138">
            <v>8</v>
          </cell>
          <cell r="T1138">
            <v>45321</v>
          </cell>
          <cell r="U1138" t="str">
            <v>Circ Canot.Barion Sporting Club ASD</v>
          </cell>
        </row>
        <row r="1139">
          <cell r="C1139" t="str">
            <v>GRECO LUCA GABRIELE</v>
          </cell>
          <cell r="D1139">
            <v>11317</v>
          </cell>
          <cell r="E1139">
            <v>4013</v>
          </cell>
          <cell r="F1139">
            <v>1328784</v>
          </cell>
          <cell r="G1139" t="str">
            <v>LUCA GABRIELE</v>
          </cell>
          <cell r="H1139" t="str">
            <v>GRECO</v>
          </cell>
          <cell r="I1139" t="str">
            <v>15/07/2008</v>
          </cell>
          <cell r="J1139" t="str">
            <v>lucagr1507@gmail.com</v>
          </cell>
          <cell r="K1139" t="str">
            <v>M</v>
          </cell>
          <cell r="L1139">
            <v>14</v>
          </cell>
          <cell r="M1139" t="str">
            <v>ILCA 6</v>
          </cell>
          <cell r="N1139" t="str">
            <v>CIRCOLO DELLA VELA GALLIPOLI ASD</v>
          </cell>
          <cell r="O1139" t="str">
            <v>VIII</v>
          </cell>
          <cell r="P1139">
            <v>45291</v>
          </cell>
          <cell r="Q1139">
            <v>15</v>
          </cell>
          <cell r="R1139" t="str">
            <v>Under 16</v>
          </cell>
          <cell r="S1139">
            <v>8</v>
          </cell>
          <cell r="T1139">
            <v>45222</v>
          </cell>
          <cell r="U1139" t="str">
            <v>C d. V Gallipoli Ass Sport Dil</v>
          </cell>
        </row>
        <row r="1140">
          <cell r="C1140" t="str">
            <v>Palermo Mario Alberto</v>
          </cell>
          <cell r="D1140">
            <v>11318</v>
          </cell>
          <cell r="E1140">
            <v>4014</v>
          </cell>
          <cell r="F1140">
            <v>1329152</v>
          </cell>
          <cell r="G1140" t="str">
            <v>Mario Alberto</v>
          </cell>
          <cell r="H1140" t="str">
            <v>Palermo</v>
          </cell>
          <cell r="I1140" t="str">
            <v>02/03/2010</v>
          </cell>
          <cell r="J1140" t="str">
            <v>farmaciapoliclinico@katamail.com</v>
          </cell>
          <cell r="K1140" t="str">
            <v>M</v>
          </cell>
          <cell r="L1140">
            <v>12</v>
          </cell>
          <cell r="M1140" t="str">
            <v>ILCA 4</v>
          </cell>
          <cell r="N1140" t="str">
            <v>ALTRO/OTHER</v>
          </cell>
          <cell r="O1140">
            <v>7</v>
          </cell>
          <cell r="P1140">
            <v>45291</v>
          </cell>
          <cell r="Q1140">
            <v>13</v>
          </cell>
          <cell r="R1140" t="str">
            <v>Under 16</v>
          </cell>
          <cell r="S1140">
            <v>7</v>
          </cell>
          <cell r="T1140">
            <v>45204</v>
          </cell>
          <cell r="U1140" t="str">
            <v>ClubCanott. Roggero Lauria Ass Sport Dil</v>
          </cell>
        </row>
        <row r="1141">
          <cell r="C1141" t="str">
            <v>Polych Sofia</v>
          </cell>
          <cell r="D1141">
            <v>11319</v>
          </cell>
          <cell r="E1141">
            <v>4015</v>
          </cell>
          <cell r="F1141">
            <v>1380578</v>
          </cell>
          <cell r="G1141" t="str">
            <v>Sofia</v>
          </cell>
          <cell r="H1141" t="str">
            <v>Polych</v>
          </cell>
          <cell r="I1141" t="str">
            <v>02/09/2008</v>
          </cell>
          <cell r="J1141" t="str">
            <v>polychsofia@gmail.com</v>
          </cell>
          <cell r="K1141" t="str">
            <v>F</v>
          </cell>
          <cell r="L1141">
            <v>14</v>
          </cell>
          <cell r="M1141" t="str">
            <v>ILCA 4</v>
          </cell>
          <cell r="N1141" t="str">
            <v>ASSOCIAZIONE VELICA DI BRACCIANO SPORTIVA DILETTANTISTICA</v>
          </cell>
          <cell r="O1141" t="str">
            <v>IV</v>
          </cell>
          <cell r="P1141">
            <v>45291</v>
          </cell>
          <cell r="Q1141">
            <v>15</v>
          </cell>
          <cell r="R1141" t="str">
            <v>Under 16</v>
          </cell>
          <cell r="S1141">
            <v>4</v>
          </cell>
          <cell r="T1141">
            <v>45240</v>
          </cell>
          <cell r="U1141" t="str">
            <v>Associazione Velica Bracciano SD</v>
          </cell>
        </row>
        <row r="1142">
          <cell r="C1142" t="str">
            <v>Sofikiti Maria</v>
          </cell>
          <cell r="D1142">
            <v>11320</v>
          </cell>
          <cell r="F1142">
            <v>1445672</v>
          </cell>
          <cell r="G1142" t="str">
            <v>Maria</v>
          </cell>
          <cell r="H1142" t="str">
            <v>Sofikiti</v>
          </cell>
          <cell r="I1142" t="str">
            <v>16/02/2008</v>
          </cell>
          <cell r="J1142" t="str">
            <v>palassofkiki94@gmail.com</v>
          </cell>
          <cell r="K1142" t="str">
            <v>F</v>
          </cell>
          <cell r="L1142">
            <v>15</v>
          </cell>
          <cell r="M1142" t="str">
            <v>ILCA 4</v>
          </cell>
          <cell r="N1142" t="str">
            <v>CIRCOLO CANOTTIERI BARION SPORTING CLUB ASD</v>
          </cell>
          <cell r="O1142" t="str">
            <v>VIII</v>
          </cell>
          <cell r="P1142">
            <v>45291</v>
          </cell>
          <cell r="Q1142">
            <v>15</v>
          </cell>
          <cell r="R1142" t="str">
            <v>Under 16</v>
          </cell>
          <cell r="S1142">
            <v>8</v>
          </cell>
          <cell r="T1142">
            <v>45325</v>
          </cell>
          <cell r="U1142" t="str">
            <v>Circ Canot.Barion Sporting Club ASD</v>
          </cell>
        </row>
        <row r="1143">
          <cell r="C1143" t="str">
            <v>Scuderi Domenico</v>
          </cell>
          <cell r="D1143">
            <v>11322</v>
          </cell>
          <cell r="E1143">
            <v>4017</v>
          </cell>
          <cell r="F1143">
            <v>1198534</v>
          </cell>
          <cell r="G1143" t="str">
            <v>Domenico</v>
          </cell>
          <cell r="H1143" t="str">
            <v>Scuderi</v>
          </cell>
          <cell r="I1143" t="str">
            <v>13/04/2009</v>
          </cell>
          <cell r="J1143" t="str">
            <v>frascud@gmail.com</v>
          </cell>
          <cell r="K1143" t="str">
            <v>M</v>
          </cell>
          <cell r="L1143">
            <v>13</v>
          </cell>
          <cell r="M1143" t="str">
            <v>ILCA 4</v>
          </cell>
          <cell r="N1143" t="str">
            <v>ALTRO/OTHER</v>
          </cell>
          <cell r="P1143">
            <v>45291</v>
          </cell>
          <cell r="Q1143">
            <v>14</v>
          </cell>
          <cell r="R1143" t="str">
            <v>Under 16</v>
          </cell>
          <cell r="S1143">
            <v>7</v>
          </cell>
          <cell r="T1143">
            <v>45309</v>
          </cell>
          <cell r="U1143" t="str">
            <v>Circolo del  Tennis e della  Vela ASD</v>
          </cell>
        </row>
        <row r="1144">
          <cell r="C1144" t="str">
            <v>palumbo Sebastiano</v>
          </cell>
          <cell r="D1144">
            <v>11324</v>
          </cell>
          <cell r="E1144">
            <v>4019</v>
          </cell>
          <cell r="F1144">
            <v>1200705</v>
          </cell>
          <cell r="G1144" t="str">
            <v>Sebastiano</v>
          </cell>
          <cell r="H1144" t="str">
            <v>palumbo</v>
          </cell>
          <cell r="I1144" t="str">
            <v>28/10/2010</v>
          </cell>
          <cell r="J1144" t="str">
            <v>beppepalumbo@lan-network.eu</v>
          </cell>
          <cell r="K1144" t="str">
            <v>M</v>
          </cell>
          <cell r="L1144">
            <v>12</v>
          </cell>
          <cell r="M1144" t="str">
            <v>ILCA 4</v>
          </cell>
          <cell r="N1144" t="str">
            <v>GRUPPO DILETTANTISTICO VELA LNI MONOPOLI</v>
          </cell>
          <cell r="O1144" t="str">
            <v>VIII</v>
          </cell>
          <cell r="P1144">
            <v>45291</v>
          </cell>
          <cell r="Q1144">
            <v>13</v>
          </cell>
          <cell r="R1144" t="str">
            <v>Under 16</v>
          </cell>
          <cell r="S1144">
            <v>8</v>
          </cell>
          <cell r="T1144">
            <v>45121</v>
          </cell>
          <cell r="U1144" t="str">
            <v>GDV LNI Monopoli</v>
          </cell>
        </row>
        <row r="1145">
          <cell r="C1145" t="str">
            <v>Saiu Gabriel</v>
          </cell>
          <cell r="D1145">
            <v>11325</v>
          </cell>
          <cell r="E1145">
            <v>4020</v>
          </cell>
          <cell r="F1145">
            <v>1421857</v>
          </cell>
          <cell r="G1145" t="str">
            <v>Gabriel</v>
          </cell>
          <cell r="H1145" t="str">
            <v>Saiu</v>
          </cell>
          <cell r="I1145" t="str">
            <v>02/03/2008</v>
          </cell>
          <cell r="J1145" t="str">
            <v>gabrielsaiu238@gmail.com</v>
          </cell>
          <cell r="K1145" t="str">
            <v>M</v>
          </cell>
          <cell r="L1145">
            <v>14</v>
          </cell>
          <cell r="M1145" t="str">
            <v>ILCA 4</v>
          </cell>
          <cell r="N1145" t="str">
            <v>ALTRO/OTHER</v>
          </cell>
          <cell r="P1145">
            <v>45291</v>
          </cell>
          <cell r="Q1145">
            <v>15</v>
          </cell>
          <cell r="R1145" t="str">
            <v>Under 16</v>
          </cell>
          <cell r="S1145">
            <v>3</v>
          </cell>
          <cell r="T1145">
            <v>45325</v>
          </cell>
          <cell r="U1145" t="str">
            <v>Yacht Club Alghero Ass Sport Dil</v>
          </cell>
        </row>
        <row r="1146">
          <cell r="C1146" t="str">
            <v>Scanagatta Federico</v>
          </cell>
          <cell r="D1146">
            <v>11326</v>
          </cell>
          <cell r="E1146">
            <v>4021</v>
          </cell>
          <cell r="F1146">
            <v>1144773</v>
          </cell>
          <cell r="G1146" t="str">
            <v>Federico</v>
          </cell>
          <cell r="H1146" t="str">
            <v>Scanagatta</v>
          </cell>
          <cell r="I1146" t="str">
            <v>10/02/2009</v>
          </cell>
          <cell r="J1146" t="str">
            <v>tuschaus@hotmail.com</v>
          </cell>
          <cell r="K1146" t="str">
            <v>M</v>
          </cell>
          <cell r="L1146">
            <v>14</v>
          </cell>
          <cell r="M1146" t="str">
            <v>ILCA 4</v>
          </cell>
          <cell r="N1146" t="str">
            <v>ALTRO/OTHER</v>
          </cell>
          <cell r="P1146">
            <v>45291</v>
          </cell>
          <cell r="Q1146">
            <v>14</v>
          </cell>
          <cell r="R1146" t="str">
            <v>Under 16</v>
          </cell>
          <cell r="S1146">
            <v>15</v>
          </cell>
          <cell r="T1146">
            <v>45334</v>
          </cell>
          <cell r="U1146" t="str">
            <v>AVAL</v>
          </cell>
        </row>
        <row r="1147">
          <cell r="C1147" t="str">
            <v>Allemand Nicolas</v>
          </cell>
          <cell r="D1147">
            <v>11327</v>
          </cell>
          <cell r="E1147">
            <v>4022</v>
          </cell>
          <cell r="F1147">
            <v>1076519</v>
          </cell>
          <cell r="G1147" t="str">
            <v>Nicolas</v>
          </cell>
          <cell r="H1147" t="str">
            <v>Allemand</v>
          </cell>
          <cell r="I1147" t="str">
            <v>13/09/2006</v>
          </cell>
          <cell r="J1147" t="str">
            <v>Alessandra.balbo@gmail.com</v>
          </cell>
          <cell r="K1147" t="str">
            <v>M</v>
          </cell>
          <cell r="L1147">
            <v>16</v>
          </cell>
          <cell r="M1147" t="str">
            <v>ILCA 4</v>
          </cell>
          <cell r="N1147" t="str">
            <v>ALTRO/OTHER</v>
          </cell>
          <cell r="P1147">
            <v>45291</v>
          </cell>
          <cell r="Q1147">
            <v>17</v>
          </cell>
          <cell r="R1147" t="str">
            <v>Under 18</v>
          </cell>
          <cell r="S1147">
            <v>4</v>
          </cell>
          <cell r="T1147">
            <v>45245</v>
          </cell>
          <cell r="U1147" t="str">
            <v>GDV LNI Ostia</v>
          </cell>
        </row>
        <row r="1148">
          <cell r="C1148" t="str">
            <v>Troncone Aron</v>
          </cell>
          <cell r="D1148">
            <v>11328</v>
          </cell>
          <cell r="E1148">
            <v>4023</v>
          </cell>
          <cell r="F1148">
            <v>1326500</v>
          </cell>
          <cell r="G1148" t="str">
            <v>Aron</v>
          </cell>
          <cell r="H1148" t="str">
            <v>Troncone</v>
          </cell>
          <cell r="I1148" t="str">
            <v>26/02/2010</v>
          </cell>
          <cell r="J1148" t="str">
            <v>aron.troncone@gmail.com</v>
          </cell>
          <cell r="K1148" t="str">
            <v>M</v>
          </cell>
          <cell r="L1148">
            <v>12</v>
          </cell>
          <cell r="M1148" t="str">
            <v>ILCA 4</v>
          </cell>
          <cell r="N1148" t="str">
            <v>ALTRO/OTHER</v>
          </cell>
          <cell r="P1148">
            <v>45291</v>
          </cell>
          <cell r="Q1148">
            <v>13</v>
          </cell>
          <cell r="R1148" t="str">
            <v>Under 16</v>
          </cell>
          <cell r="S1148">
            <v>4</v>
          </cell>
          <cell r="T1148">
            <v>45086</v>
          </cell>
          <cell r="U1148" t="str">
            <v>GDV LNI Ostia</v>
          </cell>
        </row>
        <row r="1149">
          <cell r="C1149" t="str">
            <v>Sacco Nicolò</v>
          </cell>
          <cell r="D1149">
            <v>11329</v>
          </cell>
          <cell r="E1149">
            <v>4024</v>
          </cell>
          <cell r="F1149">
            <v>1460830</v>
          </cell>
          <cell r="G1149" t="str">
            <v>Nicolò</v>
          </cell>
          <cell r="H1149" t="str">
            <v>Sacco</v>
          </cell>
          <cell r="I1149" t="str">
            <v>08/08/2008</v>
          </cell>
          <cell r="J1149" t="str">
            <v>nicolosacco2008@gmail.com</v>
          </cell>
          <cell r="K1149" t="str">
            <v>M</v>
          </cell>
          <cell r="L1149">
            <v>14</v>
          </cell>
          <cell r="M1149" t="str">
            <v>ILCA 4</v>
          </cell>
          <cell r="N1149" t="str">
            <v>CIRCOLO VELICO AZIMUTH ASD</v>
          </cell>
          <cell r="O1149" t="str">
            <v>VIII</v>
          </cell>
          <cell r="P1149">
            <v>45291</v>
          </cell>
          <cell r="Q1149">
            <v>15</v>
          </cell>
          <cell r="R1149" t="str">
            <v>Under 16</v>
          </cell>
          <cell r="S1149">
            <v>8</v>
          </cell>
          <cell r="T1149">
            <v>45245</v>
          </cell>
          <cell r="U1149" t="str">
            <v>Circolo Velico Azimuth ASD</v>
          </cell>
        </row>
        <row r="1150">
          <cell r="C1150" t="str">
            <v>Lauro Grotto Sophia</v>
          </cell>
          <cell r="D1150">
            <v>11330</v>
          </cell>
          <cell r="E1150">
            <v>4025</v>
          </cell>
          <cell r="F1150">
            <v>1493869</v>
          </cell>
          <cell r="G1150" t="str">
            <v>Sophia</v>
          </cell>
          <cell r="H1150" t="str">
            <v>Lauro Grotto</v>
          </cell>
          <cell r="I1150" t="str">
            <v>08/01/2008</v>
          </cell>
          <cell r="J1150" t="str">
            <v>sophialaurogrotto@gmail.com</v>
          </cell>
          <cell r="K1150" t="str">
            <v>F</v>
          </cell>
          <cell r="L1150">
            <v>15</v>
          </cell>
          <cell r="M1150" t="str">
            <v>ILCA 4</v>
          </cell>
          <cell r="N1150" t="str">
            <v>REALE C. CANOTTIERI TEVERE REMO ASD</v>
          </cell>
          <cell r="O1150" t="str">
            <v>IV</v>
          </cell>
          <cell r="P1150">
            <v>45291</v>
          </cell>
          <cell r="Q1150">
            <v>15</v>
          </cell>
          <cell r="R1150" t="str">
            <v>Under 16</v>
          </cell>
          <cell r="S1150">
            <v>4</v>
          </cell>
          <cell r="T1150">
            <v>45308</v>
          </cell>
          <cell r="U1150" t="str">
            <v>R.C.C. Tevere Remo ASD</v>
          </cell>
        </row>
        <row r="1151">
          <cell r="C1151" t="str">
            <v>Laurenza Marco</v>
          </cell>
          <cell r="D1151">
            <v>11331</v>
          </cell>
          <cell r="E1151">
            <v>4026</v>
          </cell>
          <cell r="F1151">
            <v>685762</v>
          </cell>
          <cell r="G1151" t="str">
            <v>Marco</v>
          </cell>
          <cell r="H1151" t="str">
            <v>Laurenza</v>
          </cell>
          <cell r="I1151" t="str">
            <v>14/05/1984</v>
          </cell>
          <cell r="J1151" t="str">
            <v>laurenzamarco@gmail.com</v>
          </cell>
          <cell r="K1151" t="str">
            <v>M</v>
          </cell>
          <cell r="L1151">
            <v>38</v>
          </cell>
          <cell r="M1151" t="str">
            <v>ILCA 7</v>
          </cell>
          <cell r="N1151" t="str">
            <v>*** CIRCOLO DELLA VELA ANZIO TIRRENA ASD</v>
          </cell>
          <cell r="O1151" t="str">
            <v>IV</v>
          </cell>
          <cell r="P1151">
            <v>45291</v>
          </cell>
          <cell r="Q1151">
            <v>39</v>
          </cell>
          <cell r="R1151" t="str">
            <v>Apprendista</v>
          </cell>
          <cell r="S1151">
            <v>4</v>
          </cell>
          <cell r="T1151">
            <v>45188</v>
          </cell>
          <cell r="U1151" t="str">
            <v>C.d.V.Anzio Tirrena Ass Sport Dil</v>
          </cell>
        </row>
        <row r="1152">
          <cell r="C1152" t="str">
            <v>Gull Susanna</v>
          </cell>
          <cell r="D1152">
            <v>11332</v>
          </cell>
          <cell r="E1152">
            <v>4027</v>
          </cell>
          <cell r="F1152">
            <v>895077</v>
          </cell>
          <cell r="G1152" t="str">
            <v>Susanna</v>
          </cell>
          <cell r="H1152" t="str">
            <v>Gull</v>
          </cell>
          <cell r="I1152" t="str">
            <v>24/06/2004</v>
          </cell>
          <cell r="J1152" t="str">
            <v>susannamariagull@gmail.com</v>
          </cell>
          <cell r="K1152" t="str">
            <v>F</v>
          </cell>
          <cell r="L1152">
            <v>18</v>
          </cell>
          <cell r="M1152" t="str">
            <v>ILCA 4</v>
          </cell>
          <cell r="N1152" t="str">
            <v>CIRCOLO DELLA VELA GALLIPOLI ASD</v>
          </cell>
          <cell r="O1152" t="str">
            <v>VIII</v>
          </cell>
          <cell r="P1152">
            <v>45291</v>
          </cell>
          <cell r="Q1152">
            <v>19</v>
          </cell>
          <cell r="R1152" t="str">
            <v>Under 21</v>
          </cell>
          <cell r="S1152">
            <v>8</v>
          </cell>
          <cell r="T1152">
            <v>45168</v>
          </cell>
          <cell r="U1152" t="str">
            <v>C d. V Gallipoli Ass Sport Dil</v>
          </cell>
        </row>
        <row r="1153">
          <cell r="C1153" t="str">
            <v>Veronese Linda</v>
          </cell>
          <cell r="D1153">
            <v>11333</v>
          </cell>
          <cell r="E1153">
            <v>4028</v>
          </cell>
          <cell r="F1153">
            <v>1306856</v>
          </cell>
          <cell r="G1153" t="str">
            <v>Linda</v>
          </cell>
          <cell r="H1153" t="str">
            <v>Veronese</v>
          </cell>
          <cell r="I1153" t="str">
            <v>03/12/2009</v>
          </cell>
          <cell r="J1153" t="str">
            <v>l.veronese03@gmail.com</v>
          </cell>
          <cell r="K1153" t="str">
            <v>F</v>
          </cell>
          <cell r="L1153">
            <v>13</v>
          </cell>
          <cell r="M1153" t="str">
            <v>ILCA 4</v>
          </cell>
          <cell r="N1153" t="str">
            <v>CIRCOLO NAUTICO CHIOGGIA ASD</v>
          </cell>
          <cell r="O1153" t="str">
            <v>XII</v>
          </cell>
          <cell r="P1153">
            <v>45291</v>
          </cell>
          <cell r="Q1153">
            <v>14</v>
          </cell>
          <cell r="R1153" t="str">
            <v>Under 16</v>
          </cell>
          <cell r="S1153">
            <v>12</v>
          </cell>
          <cell r="T1153">
            <v>45075</v>
          </cell>
          <cell r="U1153" t="str">
            <v>C N Chioggia Ass Sport Dil</v>
          </cell>
        </row>
        <row r="1154">
          <cell r="C1154" t="str">
            <v>Ripa Lorenzo</v>
          </cell>
          <cell r="D1154">
            <v>11334</v>
          </cell>
          <cell r="E1154">
            <v>4029</v>
          </cell>
          <cell r="F1154">
            <v>1321925</v>
          </cell>
          <cell r="G1154" t="str">
            <v>Lorenzo</v>
          </cell>
          <cell r="H1154" t="str">
            <v>Ripa</v>
          </cell>
          <cell r="I1154" t="str">
            <v>28/12/2009</v>
          </cell>
          <cell r="J1154" t="str">
            <v>sabina.fracassi@gmail.com</v>
          </cell>
          <cell r="K1154" t="str">
            <v>M</v>
          </cell>
          <cell r="L1154">
            <v>13</v>
          </cell>
          <cell r="M1154" t="str">
            <v>ILCA 4</v>
          </cell>
          <cell r="N1154" t="str">
            <v>*** CIRCOLO NAUTICO LA LAMPARA - ASD</v>
          </cell>
          <cell r="O1154" t="str">
            <v>VIII</v>
          </cell>
          <cell r="P1154">
            <v>45291</v>
          </cell>
          <cell r="Q1154">
            <v>14</v>
          </cell>
          <cell r="R1154" t="str">
            <v>Under 16</v>
          </cell>
          <cell r="S1154">
            <v>8</v>
          </cell>
          <cell r="T1154">
            <v>45321</v>
          </cell>
          <cell r="U1154" t="str">
            <v>C Nautico Lampara Ass Sport Dil</v>
          </cell>
        </row>
        <row r="1155">
          <cell r="C1155" t="str">
            <v>Teresi Laura</v>
          </cell>
          <cell r="D1155">
            <v>11335</v>
          </cell>
          <cell r="E1155">
            <v>4030</v>
          </cell>
          <cell r="F1155">
            <v>1136158</v>
          </cell>
          <cell r="G1155" t="str">
            <v>Laura</v>
          </cell>
          <cell r="H1155" t="str">
            <v>Teresi</v>
          </cell>
          <cell r="I1155" t="str">
            <v>26/05/2008</v>
          </cell>
          <cell r="J1155" t="str">
            <v>teresilaura8@gmail.com</v>
          </cell>
          <cell r="K1155" t="str">
            <v>F</v>
          </cell>
          <cell r="L1155">
            <v>14</v>
          </cell>
          <cell r="M1155" t="str">
            <v>ILCA 4</v>
          </cell>
          <cell r="N1155" t="str">
            <v>ALTRO/OTHER</v>
          </cell>
          <cell r="P1155">
            <v>45291</v>
          </cell>
          <cell r="Q1155">
            <v>15</v>
          </cell>
          <cell r="R1155" t="str">
            <v>Under 16</v>
          </cell>
          <cell r="S1155">
            <v>4</v>
          </cell>
          <cell r="T1155">
            <v>45134</v>
          </cell>
          <cell r="U1155" t="str">
            <v>GDV LNI Anzio</v>
          </cell>
        </row>
        <row r="1156">
          <cell r="C1156" t="str">
            <v>Martinelli Sofia</v>
          </cell>
          <cell r="D1156">
            <v>11336</v>
          </cell>
          <cell r="E1156">
            <v>4031</v>
          </cell>
          <cell r="F1156">
            <v>1142350</v>
          </cell>
          <cell r="G1156" t="str">
            <v>Sofia</v>
          </cell>
          <cell r="H1156" t="str">
            <v>Martinelli</v>
          </cell>
          <cell r="I1156" t="str">
            <v>30/03/2007</v>
          </cell>
          <cell r="J1156" t="str">
            <v>sofimartinelli07@icloud.com</v>
          </cell>
          <cell r="K1156" t="str">
            <v>F</v>
          </cell>
          <cell r="L1156">
            <v>15</v>
          </cell>
          <cell r="M1156" t="str">
            <v>ILCA 4</v>
          </cell>
          <cell r="N1156" t="str">
            <v>CIRCOLO DELLA VELA DI ROMA - ASD</v>
          </cell>
          <cell r="O1156" t="str">
            <v>IV</v>
          </cell>
          <cell r="P1156">
            <v>45291</v>
          </cell>
          <cell r="Q1156">
            <v>16</v>
          </cell>
          <cell r="R1156" t="str">
            <v>Under 17</v>
          </cell>
          <cell r="S1156">
            <v>4</v>
          </cell>
          <cell r="T1156">
            <v>45254</v>
          </cell>
          <cell r="U1156" t="str">
            <v xml:space="preserve">CdV Roma </v>
          </cell>
        </row>
        <row r="1157">
          <cell r="C1157" t="str">
            <v>vicinanza flavia</v>
          </cell>
          <cell r="D1157">
            <v>11337</v>
          </cell>
          <cell r="E1157">
            <v>4032</v>
          </cell>
          <cell r="F1157">
            <v>1153115</v>
          </cell>
          <cell r="G1157" t="str">
            <v>flavia</v>
          </cell>
          <cell r="H1157" t="str">
            <v>vicinanza</v>
          </cell>
          <cell r="I1157" t="str">
            <v>28/01/2006</v>
          </cell>
          <cell r="J1157" t="str">
            <v>flaviavicinanza19@gmail.com</v>
          </cell>
          <cell r="K1157" t="str">
            <v>M</v>
          </cell>
          <cell r="L1157">
            <v>17</v>
          </cell>
          <cell r="M1157" t="str">
            <v>ILCA 6</v>
          </cell>
          <cell r="N1157" t="str">
            <v>PLANET SAIL BRACCIANO SOC. SPORT. DIL. A.R.L..</v>
          </cell>
          <cell r="O1157" t="str">
            <v>IV</v>
          </cell>
          <cell r="P1157">
            <v>45291</v>
          </cell>
          <cell r="Q1157">
            <v>17</v>
          </cell>
          <cell r="R1157" t="str">
            <v>Under 18</v>
          </cell>
          <cell r="S1157">
            <v>4</v>
          </cell>
          <cell r="T1157">
            <v>45238</v>
          </cell>
          <cell r="U1157" t="str">
            <v>Planet Sail Bracciano S.S.D. arl</v>
          </cell>
        </row>
        <row r="1158">
          <cell r="C1158" t="str">
            <v>Goglia Giacomo</v>
          </cell>
          <cell r="D1158">
            <v>11338</v>
          </cell>
          <cell r="E1158">
            <v>4033</v>
          </cell>
          <cell r="F1158">
            <v>1096813</v>
          </cell>
          <cell r="G1158" t="str">
            <v>Giacomo</v>
          </cell>
          <cell r="H1158" t="str">
            <v>Goglia</v>
          </cell>
          <cell r="I1158" t="str">
            <v>23/05/2008</v>
          </cell>
          <cell r="J1158" t="str">
            <v>marinellacosco@hotmail.com</v>
          </cell>
          <cell r="K1158" t="str">
            <v>M</v>
          </cell>
          <cell r="L1158">
            <v>14</v>
          </cell>
          <cell r="M1158" t="str">
            <v>ILCA 4</v>
          </cell>
          <cell r="N1158" t="str">
            <v>ALTRO/OTHER</v>
          </cell>
          <cell r="P1158">
            <v>45291</v>
          </cell>
          <cell r="Q1158">
            <v>15</v>
          </cell>
          <cell r="R1158" t="str">
            <v>Under 16</v>
          </cell>
          <cell r="S1158">
            <v>4</v>
          </cell>
          <cell r="T1158">
            <v>45110</v>
          </cell>
          <cell r="U1158" t="str">
            <v>GDV LNI Anzio</v>
          </cell>
        </row>
        <row r="1159">
          <cell r="C1159" t="str">
            <v>DATTOLI CODISPOTI MARIO</v>
          </cell>
          <cell r="D1159">
            <v>11339</v>
          </cell>
          <cell r="E1159">
            <v>4034</v>
          </cell>
          <cell r="F1159">
            <v>1320499</v>
          </cell>
          <cell r="G1159" t="str">
            <v>MARIO</v>
          </cell>
          <cell r="H1159" t="str">
            <v>DATTOLI CODISPOTI</v>
          </cell>
          <cell r="I1159" t="str">
            <v>03/06/2009</v>
          </cell>
          <cell r="J1159" t="str">
            <v>damiacosentino@hotmail.it</v>
          </cell>
          <cell r="K1159" t="str">
            <v>M</v>
          </cell>
          <cell r="L1159">
            <v>13</v>
          </cell>
          <cell r="M1159" t="str">
            <v>ILCA 4</v>
          </cell>
          <cell r="N1159" t="str">
            <v>CLUB VELICO CROTONE ASD</v>
          </cell>
          <cell r="O1159" t="str">
            <v>VI</v>
          </cell>
          <cell r="P1159">
            <v>45291</v>
          </cell>
          <cell r="Q1159">
            <v>14</v>
          </cell>
          <cell r="R1159" t="str">
            <v>Under 16</v>
          </cell>
          <cell r="S1159">
            <v>6</v>
          </cell>
          <cell r="T1159">
            <v>45274</v>
          </cell>
          <cell r="U1159" t="str">
            <v>Club Velico Crotone ASD</v>
          </cell>
        </row>
        <row r="1160">
          <cell r="C1160" t="str">
            <v>Guerrini Emil</v>
          </cell>
          <cell r="D1160">
            <v>11340</v>
          </cell>
          <cell r="E1160">
            <v>4035</v>
          </cell>
          <cell r="F1160">
            <v>1080665</v>
          </cell>
          <cell r="G1160" t="str">
            <v>Emil</v>
          </cell>
          <cell r="H1160" t="str">
            <v>Guerrini</v>
          </cell>
          <cell r="I1160" t="str">
            <v>31/05/2007</v>
          </cell>
          <cell r="J1160" t="str">
            <v>emilguerrini50@gmail.com</v>
          </cell>
          <cell r="K1160" t="str">
            <v>M</v>
          </cell>
          <cell r="L1160">
            <v>15</v>
          </cell>
          <cell r="M1160" t="str">
            <v>ILCA 6</v>
          </cell>
          <cell r="N1160" t="str">
            <v>YACHT CLUB CANNIGIONE ASD</v>
          </cell>
          <cell r="O1160" t="str">
            <v>III</v>
          </cell>
          <cell r="P1160">
            <v>45291</v>
          </cell>
          <cell r="Q1160">
            <v>16</v>
          </cell>
          <cell r="R1160" t="str">
            <v>Under 17</v>
          </cell>
          <cell r="S1160">
            <v>3</v>
          </cell>
          <cell r="T1160">
            <v>45320</v>
          </cell>
          <cell r="U1160" t="str">
            <v>Yacht Club Cannigione AssocSportivaDilet</v>
          </cell>
        </row>
        <row r="1161">
          <cell r="C1161" t="str">
            <v>Vaccari Valerio</v>
          </cell>
          <cell r="D1161">
            <v>11341</v>
          </cell>
          <cell r="E1161">
            <v>4036</v>
          </cell>
          <cell r="F1161">
            <v>1432186</v>
          </cell>
          <cell r="G1161" t="str">
            <v>Valerio</v>
          </cell>
          <cell r="H1161" t="str">
            <v>Vaccari</v>
          </cell>
          <cell r="I1161" t="str">
            <v>31/08/2009</v>
          </cell>
          <cell r="J1161" t="str">
            <v>valeriovaccari@icloud.com</v>
          </cell>
          <cell r="K1161" t="str">
            <v>M</v>
          </cell>
          <cell r="L1161">
            <v>13</v>
          </cell>
          <cell r="M1161" t="str">
            <v>ILCA 4</v>
          </cell>
          <cell r="N1161" t="str">
            <v>CIRCOLO DELLA VELA DI ROMA - ASD</v>
          </cell>
          <cell r="O1161" t="str">
            <v>IV</v>
          </cell>
          <cell r="P1161">
            <v>45291</v>
          </cell>
          <cell r="Q1161">
            <v>14</v>
          </cell>
          <cell r="R1161" t="str">
            <v>Under 16</v>
          </cell>
          <cell r="S1161">
            <v>4</v>
          </cell>
          <cell r="T1161">
            <v>45189</v>
          </cell>
          <cell r="U1161" t="str">
            <v xml:space="preserve">CdV Roma </v>
          </cell>
        </row>
        <row r="1162">
          <cell r="C1162" t="str">
            <v>De Sossi Carlotta</v>
          </cell>
          <cell r="D1162">
            <v>11342</v>
          </cell>
          <cell r="E1162">
            <v>4037</v>
          </cell>
          <cell r="F1162">
            <v>1201181</v>
          </cell>
          <cell r="G1162" t="str">
            <v>Carlotta</v>
          </cell>
          <cell r="H1162" t="str">
            <v>De Sossi</v>
          </cell>
          <cell r="I1162" t="str">
            <v>24/04/2007</v>
          </cell>
          <cell r="J1162" t="str">
            <v>caterina.fuchi@gmail.com</v>
          </cell>
          <cell r="K1162" t="str">
            <v>F</v>
          </cell>
          <cell r="L1162">
            <v>15</v>
          </cell>
          <cell r="M1162" t="str">
            <v>ILCA 4</v>
          </cell>
          <cell r="N1162" t="str">
            <v>CIRCOLO VELICO RAVENNATE - ASD</v>
          </cell>
          <cell r="O1162" t="str">
            <v>XI</v>
          </cell>
          <cell r="P1162">
            <v>45291</v>
          </cell>
          <cell r="Q1162">
            <v>16</v>
          </cell>
          <cell r="R1162" t="str">
            <v>Under 17</v>
          </cell>
          <cell r="S1162">
            <v>11</v>
          </cell>
          <cell r="T1162">
            <v>45408</v>
          </cell>
          <cell r="U1162" t="str">
            <v>C V Ravennate Ass Sport Dil</v>
          </cell>
        </row>
        <row r="1163">
          <cell r="C1163" t="str">
            <v>Luise Jacopo</v>
          </cell>
          <cell r="D1163">
            <v>11343</v>
          </cell>
          <cell r="E1163">
            <v>4038</v>
          </cell>
          <cell r="F1163">
            <v>1148802</v>
          </cell>
          <cell r="G1163" t="str">
            <v>Jacopo</v>
          </cell>
          <cell r="H1163" t="str">
            <v>Luise</v>
          </cell>
          <cell r="I1163" t="str">
            <v>13/07/2009</v>
          </cell>
          <cell r="J1163" t="str">
            <v>fedevarosio@unive.it</v>
          </cell>
          <cell r="K1163" t="str">
            <v>M</v>
          </cell>
          <cell r="L1163">
            <v>13</v>
          </cell>
          <cell r="M1163" t="str">
            <v>ILCA 4</v>
          </cell>
          <cell r="N1163" t="str">
            <v>ASD CIRCOLO DELLA VELA MESTRE</v>
          </cell>
          <cell r="O1163" t="str">
            <v>XII</v>
          </cell>
          <cell r="P1163">
            <v>45291</v>
          </cell>
          <cell r="Q1163">
            <v>14</v>
          </cell>
          <cell r="R1163" t="str">
            <v>Under 16</v>
          </cell>
          <cell r="S1163">
            <v>12</v>
          </cell>
          <cell r="T1163">
            <v>45337</v>
          </cell>
          <cell r="U1163" t="str">
            <v>Circolo della Vela Mestre Assoc Sport.di</v>
          </cell>
        </row>
        <row r="1164">
          <cell r="C1164" t="str">
            <v>LEONI RICCARDO</v>
          </cell>
          <cell r="D1164">
            <v>11344</v>
          </cell>
          <cell r="E1164">
            <v>4039</v>
          </cell>
          <cell r="F1164">
            <v>1149413</v>
          </cell>
          <cell r="G1164" t="str">
            <v>RICCARDO</v>
          </cell>
          <cell r="H1164" t="str">
            <v>LEONI</v>
          </cell>
          <cell r="I1164" t="str">
            <v>29/10/2007</v>
          </cell>
          <cell r="J1164" t="str">
            <v>antonello.leoni@gmail.com</v>
          </cell>
          <cell r="K1164" t="str">
            <v>M</v>
          </cell>
          <cell r="L1164">
            <v>15</v>
          </cell>
          <cell r="M1164" t="str">
            <v>ILCA 4</v>
          </cell>
          <cell r="N1164" t="str">
            <v>YACHT CLUB CANNIGIONE ASD</v>
          </cell>
          <cell r="O1164" t="str">
            <v>III</v>
          </cell>
          <cell r="P1164">
            <v>45291</v>
          </cell>
          <cell r="Q1164">
            <v>16</v>
          </cell>
          <cell r="R1164" t="str">
            <v>Under 17</v>
          </cell>
          <cell r="S1164">
            <v>3</v>
          </cell>
          <cell r="T1164">
            <v>45244</v>
          </cell>
          <cell r="U1164" t="str">
            <v>Yacht Club Cannigione AssocSportivaDilet</v>
          </cell>
        </row>
        <row r="1165">
          <cell r="C1165" t="str">
            <v>Scipioni Luigi</v>
          </cell>
          <cell r="D1165">
            <v>11345</v>
          </cell>
          <cell r="E1165">
            <v>4040</v>
          </cell>
          <cell r="F1165">
            <v>1344856</v>
          </cell>
          <cell r="G1165" t="str">
            <v>Luigi</v>
          </cell>
          <cell r="H1165" t="str">
            <v>Scipioni</v>
          </cell>
          <cell r="I1165" t="str">
            <v>04/04/2011</v>
          </cell>
          <cell r="J1165" t="str">
            <v>luigiscipioni0@gmail.com</v>
          </cell>
          <cell r="K1165" t="str">
            <v>M</v>
          </cell>
          <cell r="L1165">
            <v>11</v>
          </cell>
          <cell r="M1165" t="str">
            <v>ILCA 4</v>
          </cell>
          <cell r="N1165" t="str">
            <v>ALTRO/OTHER</v>
          </cell>
          <cell r="P1165">
            <v>45291</v>
          </cell>
          <cell r="Q1165">
            <v>12</v>
          </cell>
          <cell r="R1165" t="str">
            <v>Under 16</v>
          </cell>
          <cell r="S1165">
            <v>10</v>
          </cell>
          <cell r="T1165">
            <v>45078</v>
          </cell>
          <cell r="U1165" t="str">
            <v>C.V.Portocivitanova Ass Dilet</v>
          </cell>
        </row>
        <row r="1166">
          <cell r="C1166" t="str">
            <v>Marabini Dario</v>
          </cell>
          <cell r="D1166">
            <v>11346</v>
          </cell>
          <cell r="E1166">
            <v>4041</v>
          </cell>
          <cell r="F1166">
            <v>1276331</v>
          </cell>
          <cell r="G1166" t="str">
            <v>Dario</v>
          </cell>
          <cell r="H1166" t="str">
            <v>Marabini</v>
          </cell>
          <cell r="I1166" t="str">
            <v>22/01/2009</v>
          </cell>
          <cell r="J1166" t="str">
            <v>dariomarabini6@gmail.com</v>
          </cell>
          <cell r="K1166" t="str">
            <v>M</v>
          </cell>
          <cell r="L1166">
            <v>14</v>
          </cell>
          <cell r="M1166" t="str">
            <v>ILCA 4</v>
          </cell>
          <cell r="N1166" t="str">
            <v>ALTRO/OTHER</v>
          </cell>
          <cell r="P1166">
            <v>45291</v>
          </cell>
          <cell r="Q1166">
            <v>14</v>
          </cell>
          <cell r="R1166" t="str">
            <v>Under 16</v>
          </cell>
          <cell r="S1166">
            <v>3</v>
          </cell>
          <cell r="T1166">
            <v>45360</v>
          </cell>
          <cell r="U1166" t="str">
            <v>Yacht Club Olbia Assoc.Sport.Dilett</v>
          </cell>
        </row>
        <row r="1167">
          <cell r="C1167" t="str">
            <v>Giannese Mattia Axel</v>
          </cell>
          <cell r="D1167">
            <v>11347</v>
          </cell>
          <cell r="E1167">
            <v>4042</v>
          </cell>
          <cell r="F1167">
            <v>1555030</v>
          </cell>
          <cell r="G1167" t="str">
            <v>Mattia Axel</v>
          </cell>
          <cell r="H1167" t="str">
            <v>Giannese</v>
          </cell>
          <cell r="I1167" t="str">
            <v>12/09/2009</v>
          </cell>
          <cell r="J1167" t="str">
            <v>segreteria@sefstamura.it</v>
          </cell>
          <cell r="K1167" t="str">
            <v>M</v>
          </cell>
          <cell r="L1167">
            <v>13</v>
          </cell>
          <cell r="M1167" t="str">
            <v>ILCA 4</v>
          </cell>
          <cell r="N1167" t="str">
            <v>ALTRO/OTHER</v>
          </cell>
          <cell r="P1167">
            <v>45291</v>
          </cell>
          <cell r="Q1167">
            <v>14</v>
          </cell>
          <cell r="R1167" t="str">
            <v>Under 16</v>
          </cell>
          <cell r="S1167">
            <v>10</v>
          </cell>
          <cell r="T1167">
            <v>45273</v>
          </cell>
          <cell r="U1167" t="str">
            <v>S E F Stamura Ass Sport Dil</v>
          </cell>
        </row>
        <row r="1168">
          <cell r="C1168" t="str">
            <v>Salvatore Ugo</v>
          </cell>
          <cell r="D1168">
            <v>11348</v>
          </cell>
          <cell r="E1168">
            <v>4043</v>
          </cell>
          <cell r="F1168">
            <v>1391030</v>
          </cell>
          <cell r="G1168" t="str">
            <v>Ugo</v>
          </cell>
          <cell r="H1168" t="str">
            <v>Salvatore</v>
          </cell>
          <cell r="I1168" t="str">
            <v>25/11/2009</v>
          </cell>
          <cell r="J1168" t="str">
            <v>sefstamura@gmail.com</v>
          </cell>
          <cell r="K1168" t="str">
            <v>M</v>
          </cell>
          <cell r="L1168">
            <v>13</v>
          </cell>
          <cell r="M1168" t="str">
            <v>ILCA 4</v>
          </cell>
          <cell r="N1168" t="str">
            <v>ALTRO/OTHER</v>
          </cell>
          <cell r="P1168">
            <v>45291</v>
          </cell>
          <cell r="Q1168">
            <v>14</v>
          </cell>
          <cell r="R1168" t="str">
            <v>Under 16</v>
          </cell>
          <cell r="S1168">
            <v>10</v>
          </cell>
          <cell r="T1168">
            <v>45071</v>
          </cell>
          <cell r="U1168" t="str">
            <v>S E F Stamura Ass Sport Dil</v>
          </cell>
        </row>
        <row r="1169">
          <cell r="C1169" t="str">
            <v>Lami Mauro</v>
          </cell>
          <cell r="D1169">
            <v>11349</v>
          </cell>
          <cell r="E1169">
            <v>4044</v>
          </cell>
          <cell r="F1169">
            <v>1523341</v>
          </cell>
          <cell r="G1169" t="str">
            <v>Mauro</v>
          </cell>
          <cell r="H1169" t="str">
            <v>Lami</v>
          </cell>
          <cell r="I1169" t="str">
            <v>22/09/2007</v>
          </cell>
          <cell r="J1169" t="str">
            <v>maurolamispigola@gmail.com</v>
          </cell>
          <cell r="K1169" t="str">
            <v>M</v>
          </cell>
          <cell r="L1169">
            <v>15</v>
          </cell>
          <cell r="M1169" t="str">
            <v>ILCA 6</v>
          </cell>
          <cell r="N1169" t="str">
            <v>CIRCOLO VELICO AZIMUTH ASD</v>
          </cell>
          <cell r="O1169" t="str">
            <v>VIII</v>
          </cell>
          <cell r="P1169">
            <v>45291</v>
          </cell>
          <cell r="Q1169">
            <v>16</v>
          </cell>
          <cell r="R1169" t="str">
            <v>Under 17</v>
          </cell>
          <cell r="S1169">
            <v>8</v>
          </cell>
          <cell r="T1169">
            <v>45083</v>
          </cell>
          <cell r="U1169" t="str">
            <v>Circolo Velico Azimuth ASD</v>
          </cell>
        </row>
        <row r="1170">
          <cell r="C1170" t="str">
            <v>Cossignani Enrica</v>
          </cell>
          <cell r="D1170">
            <v>11350</v>
          </cell>
          <cell r="E1170">
            <v>4045</v>
          </cell>
          <cell r="F1170">
            <v>1093453</v>
          </cell>
          <cell r="G1170" t="str">
            <v>Enrica</v>
          </cell>
          <cell r="H1170" t="str">
            <v>Cossignani</v>
          </cell>
          <cell r="I1170" t="str">
            <v>10/06/2008</v>
          </cell>
          <cell r="J1170" t="str">
            <v>99@99.it</v>
          </cell>
          <cell r="K1170" t="str">
            <v>M</v>
          </cell>
          <cell r="L1170">
            <v>14</v>
          </cell>
          <cell r="M1170" t="str">
            <v>ILCA 4</v>
          </cell>
          <cell r="N1170" t="str">
            <v>ALTRO/OTHER</v>
          </cell>
          <cell r="P1170">
            <v>45291</v>
          </cell>
          <cell r="Q1170">
            <v>15</v>
          </cell>
          <cell r="R1170" t="str">
            <v>Under 16</v>
          </cell>
          <cell r="S1170">
            <v>10</v>
          </cell>
          <cell r="T1170">
            <v>45372</v>
          </cell>
          <cell r="U1170" t="str">
            <v>ASD Nautica Picena</v>
          </cell>
        </row>
        <row r="1171">
          <cell r="C1171" t="str">
            <v>Giovannelli Niccolò</v>
          </cell>
          <cell r="D1171">
            <v>11351</v>
          </cell>
          <cell r="E1171">
            <v>4046</v>
          </cell>
          <cell r="F1171">
            <v>1183773</v>
          </cell>
          <cell r="G1171" t="str">
            <v>Niccolò</v>
          </cell>
          <cell r="H1171" t="str">
            <v>Giovannelli</v>
          </cell>
          <cell r="I1171" t="str">
            <v>30/03/2009</v>
          </cell>
          <cell r="J1171" t="str">
            <v>niccodicavoli@gmail.com</v>
          </cell>
          <cell r="K1171" t="str">
            <v>M</v>
          </cell>
          <cell r="L1171">
            <v>13</v>
          </cell>
          <cell r="M1171" t="str">
            <v>ILCA 4</v>
          </cell>
          <cell r="N1171" t="str">
            <v>CLUB DEL MARE ASD</v>
          </cell>
          <cell r="O1171" t="str">
            <v>I</v>
          </cell>
          <cell r="P1171">
            <v>45291</v>
          </cell>
          <cell r="Q1171">
            <v>14</v>
          </cell>
          <cell r="R1171" t="str">
            <v>Under 16</v>
          </cell>
          <cell r="S1171">
            <v>2</v>
          </cell>
          <cell r="T1171">
            <v>45064</v>
          </cell>
          <cell r="U1171" t="str">
            <v>Club del Mare ASD</v>
          </cell>
        </row>
        <row r="1172">
          <cell r="C1172" t="str">
            <v>Celebrini Riccardo</v>
          </cell>
          <cell r="D1172">
            <v>11352</v>
          </cell>
          <cell r="E1172">
            <v>4047</v>
          </cell>
          <cell r="F1172">
            <v>1539224</v>
          </cell>
          <cell r="G1172" t="str">
            <v>Riccardo</v>
          </cell>
          <cell r="H1172" t="str">
            <v>Celebrini</v>
          </cell>
          <cell r="I1172" t="str">
            <v>12/07/2005</v>
          </cell>
          <cell r="J1172" t="str">
            <v>ricky.celebrini@gmail.com</v>
          </cell>
          <cell r="K1172" t="str">
            <v>M</v>
          </cell>
          <cell r="L1172">
            <v>17</v>
          </cell>
          <cell r="M1172" t="str">
            <v>ILCA 6</v>
          </cell>
          <cell r="N1172" t="str">
            <v>CIRCOLO DELLA VELA DI ROMA - ASD</v>
          </cell>
          <cell r="O1172" t="str">
            <v>IV</v>
          </cell>
          <cell r="P1172">
            <v>45291</v>
          </cell>
          <cell r="Q1172">
            <v>18</v>
          </cell>
          <cell r="R1172" t="str">
            <v>Under 19</v>
          </cell>
          <cell r="S1172">
            <v>4</v>
          </cell>
          <cell r="T1172">
            <v>45348</v>
          </cell>
          <cell r="U1172" t="str">
            <v xml:space="preserve">CdV Roma </v>
          </cell>
        </row>
        <row r="1173">
          <cell r="C1173" t="str">
            <v>DUCA FRANCESCO</v>
          </cell>
          <cell r="D1173">
            <v>11353</v>
          </cell>
          <cell r="E1173">
            <v>4048</v>
          </cell>
          <cell r="F1173">
            <v>1075775</v>
          </cell>
          <cell r="G1173" t="str">
            <v>FRANCESCO</v>
          </cell>
          <cell r="H1173" t="str">
            <v>DUCA</v>
          </cell>
          <cell r="I1173" t="str">
            <v>13/08/2007</v>
          </cell>
          <cell r="J1173" t="str">
            <v>francesco.duca2007@gmail.com</v>
          </cell>
          <cell r="K1173" t="str">
            <v>M</v>
          </cell>
          <cell r="L1173">
            <v>15</v>
          </cell>
          <cell r="M1173" t="str">
            <v>ILCA 4</v>
          </cell>
          <cell r="N1173" t="str">
            <v>ALTRO/OTHER</v>
          </cell>
          <cell r="P1173">
            <v>45291</v>
          </cell>
          <cell r="Q1173">
            <v>16</v>
          </cell>
          <cell r="R1173" t="str">
            <v>Under 17</v>
          </cell>
          <cell r="S1173">
            <v>13</v>
          </cell>
          <cell r="T1173">
            <v>45100</v>
          </cell>
          <cell r="U1173" t="str">
            <v>S.Naut Pietas Julia Ass Sport Dil</v>
          </cell>
        </row>
        <row r="1174">
          <cell r="C1174" t="str">
            <v>Pioggia Edoardo</v>
          </cell>
          <cell r="D1174">
            <v>11354</v>
          </cell>
          <cell r="E1174">
            <v>4049</v>
          </cell>
          <cell r="F1174">
            <v>1330856</v>
          </cell>
          <cell r="G1174" t="str">
            <v>Edoardo</v>
          </cell>
          <cell r="H1174" t="str">
            <v>Pioggia</v>
          </cell>
          <cell r="I1174" t="str">
            <v>04/02/2009</v>
          </cell>
          <cell r="J1174" t="str">
            <v>edoardo.pioggia@icloud.com</v>
          </cell>
          <cell r="K1174" t="str">
            <v>M</v>
          </cell>
          <cell r="L1174">
            <v>14</v>
          </cell>
          <cell r="M1174" t="str">
            <v>ILCA 4</v>
          </cell>
          <cell r="N1174" t="str">
            <v>ASSOCIAZIONE DILETTANTISTICA VELICA ALTO SEBINO</v>
          </cell>
          <cell r="O1174" t="str">
            <v>XV</v>
          </cell>
          <cell r="P1174">
            <v>45291</v>
          </cell>
          <cell r="Q1174">
            <v>14</v>
          </cell>
          <cell r="R1174" t="str">
            <v>Under 16</v>
          </cell>
          <cell r="S1174">
            <v>15</v>
          </cell>
          <cell r="T1174">
            <v>45302</v>
          </cell>
          <cell r="U1174" t="str">
            <v>Ass. Dilettant Velica Alto Sebino</v>
          </cell>
        </row>
        <row r="1175">
          <cell r="C1175" t="str">
            <v>Fravezzi Ginevra</v>
          </cell>
          <cell r="D1175">
            <v>11355</v>
          </cell>
          <cell r="E1175">
            <v>4050</v>
          </cell>
          <cell r="F1175">
            <v>1147558</v>
          </cell>
          <cell r="G1175" t="str">
            <v>Ginevra</v>
          </cell>
          <cell r="H1175" t="str">
            <v>Fravezzi</v>
          </cell>
          <cell r="I1175" t="str">
            <v>18/10/2007</v>
          </cell>
          <cell r="J1175" t="str">
            <v>direzione@hotelvillaalberta.it</v>
          </cell>
          <cell r="K1175" t="str">
            <v>F</v>
          </cell>
          <cell r="L1175">
            <v>15</v>
          </cell>
          <cell r="M1175" t="str">
            <v>ILCA 4</v>
          </cell>
          <cell r="N1175" t="str">
            <v>CIRCOLO VELA TORBOLE SOCIETÀ COOPERATIVA SPORTIVA DILETTANTISTICA</v>
          </cell>
          <cell r="O1175" t="str">
            <v>XIV</v>
          </cell>
          <cell r="P1175">
            <v>45291</v>
          </cell>
          <cell r="Q1175">
            <v>16</v>
          </cell>
          <cell r="R1175" t="str">
            <v>Under 17</v>
          </cell>
          <cell r="S1175">
            <v>14</v>
          </cell>
          <cell r="T1175">
            <v>45069</v>
          </cell>
          <cell r="U1175" t="str">
            <v>C.V.Torbole Soc Coop Sport Dilet</v>
          </cell>
        </row>
        <row r="1176">
          <cell r="C1176" t="str">
            <v>LUPI DIEGO</v>
          </cell>
          <cell r="D1176">
            <v>11356</v>
          </cell>
          <cell r="E1176">
            <v>4051</v>
          </cell>
          <cell r="F1176">
            <v>1209033</v>
          </cell>
          <cell r="G1176" t="str">
            <v>DIEGO</v>
          </cell>
          <cell r="H1176" t="str">
            <v>LUPI</v>
          </cell>
          <cell r="I1176" t="str">
            <v>12/09/2009</v>
          </cell>
          <cell r="J1176" t="str">
            <v>tofodiego@gmail.com</v>
          </cell>
          <cell r="K1176" t="str">
            <v>M</v>
          </cell>
          <cell r="L1176">
            <v>13</v>
          </cell>
          <cell r="M1176" t="str">
            <v>ILCA 4</v>
          </cell>
          <cell r="N1176" t="str">
            <v>CLUB DEL MARE ASD</v>
          </cell>
          <cell r="O1176" t="str">
            <v>I</v>
          </cell>
          <cell r="P1176">
            <v>45291</v>
          </cell>
          <cell r="Q1176">
            <v>14</v>
          </cell>
          <cell r="R1176" t="str">
            <v>Under 16</v>
          </cell>
          <cell r="S1176">
            <v>2</v>
          </cell>
          <cell r="T1176">
            <v>45260</v>
          </cell>
          <cell r="U1176" t="str">
            <v>Club del Mare ASD</v>
          </cell>
        </row>
        <row r="1177">
          <cell r="C1177" t="str">
            <v>Bartelucci Luca</v>
          </cell>
          <cell r="D1177">
            <v>11357</v>
          </cell>
          <cell r="E1177">
            <v>4052</v>
          </cell>
          <cell r="F1177">
            <v>1213721</v>
          </cell>
          <cell r="G1177" t="str">
            <v>Luca</v>
          </cell>
          <cell r="H1177" t="str">
            <v>Bartelucci</v>
          </cell>
          <cell r="I1177" t="str">
            <v>19/02/2009</v>
          </cell>
          <cell r="J1177" t="str">
            <v>simodevr@yahoo.it</v>
          </cell>
          <cell r="K1177" t="str">
            <v>M</v>
          </cell>
          <cell r="L1177">
            <v>14</v>
          </cell>
          <cell r="M1177" t="str">
            <v>ILCA 4</v>
          </cell>
          <cell r="N1177" t="str">
            <v>CIRCOLO NAUTICO CHIOGGIA ASD</v>
          </cell>
          <cell r="O1177" t="str">
            <v>XII</v>
          </cell>
          <cell r="P1177">
            <v>45291</v>
          </cell>
          <cell r="Q1177">
            <v>14</v>
          </cell>
          <cell r="R1177" t="str">
            <v>Under 16</v>
          </cell>
          <cell r="S1177">
            <v>12</v>
          </cell>
          <cell r="T1177">
            <v>45348</v>
          </cell>
          <cell r="U1177" t="str">
            <v>C N Chioggia Ass Sport Dil</v>
          </cell>
        </row>
        <row r="1178">
          <cell r="C1178" t="str">
            <v>Lucchesi Andrea</v>
          </cell>
          <cell r="D1178">
            <v>11358</v>
          </cell>
          <cell r="E1178">
            <v>4053</v>
          </cell>
          <cell r="F1178">
            <v>1097801</v>
          </cell>
          <cell r="G1178" t="str">
            <v>Andrea</v>
          </cell>
          <cell r="H1178" t="str">
            <v>Lucchesi</v>
          </cell>
          <cell r="I1178" t="str">
            <v>16/01/2008</v>
          </cell>
          <cell r="J1178" t="str">
            <v>massimolucchesi72@gmail.com</v>
          </cell>
          <cell r="K1178" t="str">
            <v>M</v>
          </cell>
          <cell r="L1178">
            <v>15</v>
          </cell>
          <cell r="M1178" t="str">
            <v>ILCA 4</v>
          </cell>
          <cell r="N1178" t="str">
            <v>ALTRO/OTHER</v>
          </cell>
          <cell r="P1178">
            <v>45291</v>
          </cell>
          <cell r="Q1178">
            <v>15</v>
          </cell>
          <cell r="R1178" t="str">
            <v>Under 16</v>
          </cell>
          <cell r="S1178">
            <v>5</v>
          </cell>
          <cell r="T1178">
            <v>45200</v>
          </cell>
          <cell r="U1178" t="str">
            <v>Yacht Club Capri Ass Sport Dil</v>
          </cell>
        </row>
        <row r="1179">
          <cell r="C1179" t="str">
            <v>PERAZZI LISA</v>
          </cell>
          <cell r="D1179">
            <v>11359</v>
          </cell>
          <cell r="E1179">
            <v>4054</v>
          </cell>
          <cell r="F1179">
            <v>1262342</v>
          </cell>
          <cell r="G1179" t="str">
            <v>LISA</v>
          </cell>
          <cell r="H1179" t="str">
            <v>PERAZZI</v>
          </cell>
          <cell r="I1179" t="str">
            <v>15/06/2010</v>
          </cell>
          <cell r="J1179" t="str">
            <v>mperazzi1970@gmail.com</v>
          </cell>
          <cell r="K1179" t="str">
            <v>F</v>
          </cell>
          <cell r="L1179">
            <v>12</v>
          </cell>
          <cell r="M1179" t="str">
            <v>ILCA 4</v>
          </cell>
          <cell r="N1179" t="str">
            <v>SOCIETÀ VELA OSCAR COSULICH ASSOCIAZIONE VELICA SPORTIVA DILETTANTISTICA</v>
          </cell>
          <cell r="O1179" t="str">
            <v>XIII</v>
          </cell>
          <cell r="P1179">
            <v>45291</v>
          </cell>
          <cell r="Q1179">
            <v>13</v>
          </cell>
          <cell r="R1179" t="str">
            <v>Under 16</v>
          </cell>
          <cell r="S1179">
            <v>13</v>
          </cell>
          <cell r="T1179">
            <v>45147</v>
          </cell>
          <cell r="U1179" t="str">
            <v>SV Cosulich Ass Velica Sport Dil</v>
          </cell>
        </row>
        <row r="1180">
          <cell r="C1180" t="str">
            <v>Cardona Giovanni</v>
          </cell>
          <cell r="D1180">
            <v>11360</v>
          </cell>
          <cell r="E1180">
            <v>4055</v>
          </cell>
          <cell r="F1180">
            <v>1432991</v>
          </cell>
          <cell r="G1180" t="str">
            <v>Giovanni</v>
          </cell>
          <cell r="H1180" t="str">
            <v>Cardona</v>
          </cell>
          <cell r="I1180" t="str">
            <v>08/06/2010</v>
          </cell>
          <cell r="J1180" t="str">
            <v>luigicardona1@gmail.com</v>
          </cell>
          <cell r="K1180" t="str">
            <v>M</v>
          </cell>
          <cell r="L1180">
            <v>12</v>
          </cell>
          <cell r="M1180" t="str">
            <v>ILCA 4</v>
          </cell>
          <cell r="N1180" t="str">
            <v>ASSOCIAZIONE VELICA DI BRACCIANO SPORTIVA DILETTANTISTICA</v>
          </cell>
          <cell r="O1180" t="str">
            <v>IV</v>
          </cell>
          <cell r="P1180">
            <v>45291</v>
          </cell>
          <cell r="Q1180">
            <v>13</v>
          </cell>
          <cell r="R1180" t="str">
            <v>Under 16</v>
          </cell>
          <cell r="S1180">
            <v>4</v>
          </cell>
          <cell r="T1180">
            <v>45240</v>
          </cell>
          <cell r="U1180" t="str">
            <v>Associazione Velica Bracciano SD</v>
          </cell>
        </row>
        <row r="1181">
          <cell r="C1181" t="str">
            <v>Cafagna Davide</v>
          </cell>
          <cell r="D1181">
            <v>11361</v>
          </cell>
          <cell r="E1181">
            <v>4056</v>
          </cell>
          <cell r="F1181">
            <v>1420345</v>
          </cell>
          <cell r="G1181" t="str">
            <v>Davide</v>
          </cell>
          <cell r="H1181" t="str">
            <v>Cafagna</v>
          </cell>
          <cell r="I1181" t="str">
            <v>19/05/2010</v>
          </cell>
          <cell r="J1181" t="str">
            <v>fabrizio.cafagna@gmail.com</v>
          </cell>
          <cell r="K1181" t="str">
            <v>M</v>
          </cell>
          <cell r="L1181">
            <v>12</v>
          </cell>
          <cell r="M1181" t="str">
            <v>ILCA 4</v>
          </cell>
          <cell r="N1181" t="str">
            <v>LEGA NAVALE PRESIDENZA NAZIONALE</v>
          </cell>
          <cell r="O1181" t="str">
            <v>XVI</v>
          </cell>
          <cell r="P1181">
            <v>45291</v>
          </cell>
          <cell r="Q1181">
            <v>13</v>
          </cell>
          <cell r="R1181" t="str">
            <v>Under 16</v>
          </cell>
          <cell r="S1181">
            <v>13</v>
          </cell>
          <cell r="T1181">
            <v>45344</v>
          </cell>
          <cell r="U1181" t="str">
            <v>GDV LNI Trieste</v>
          </cell>
        </row>
        <row r="1182">
          <cell r="C1182" t="str">
            <v>Zorzin Massimiliano</v>
          </cell>
          <cell r="D1182">
            <v>11362</v>
          </cell>
          <cell r="E1182">
            <v>4057</v>
          </cell>
          <cell r="F1182">
            <v>1256429</v>
          </cell>
          <cell r="G1182" t="str">
            <v>Massimiliano</v>
          </cell>
          <cell r="H1182" t="str">
            <v>Zorzin</v>
          </cell>
          <cell r="I1182" t="str">
            <v>29/08/2008</v>
          </cell>
          <cell r="J1182" t="str">
            <v>massimiliano.zorzin@gmail.com</v>
          </cell>
          <cell r="K1182" t="str">
            <v>M</v>
          </cell>
          <cell r="L1182">
            <v>14</v>
          </cell>
          <cell r="M1182" t="str">
            <v>ILCA 6</v>
          </cell>
          <cell r="N1182" t="str">
            <v>YACHT CLUB ADRIACO ASD</v>
          </cell>
          <cell r="O1182" t="str">
            <v>XIII</v>
          </cell>
          <cell r="P1182">
            <v>45291</v>
          </cell>
          <cell r="Q1182">
            <v>15</v>
          </cell>
          <cell r="R1182" t="str">
            <v>Under 16</v>
          </cell>
          <cell r="S1182">
            <v>13</v>
          </cell>
          <cell r="T1182">
            <v>45309</v>
          </cell>
          <cell r="U1182" t="str">
            <v>Yacht Club Adriaco ASD</v>
          </cell>
        </row>
        <row r="1183">
          <cell r="C1183" t="str">
            <v>Perna Stella</v>
          </cell>
          <cell r="D1183">
            <v>11363</v>
          </cell>
          <cell r="E1183">
            <v>4058</v>
          </cell>
          <cell r="F1183">
            <v>1554833</v>
          </cell>
          <cell r="G1183" t="str">
            <v>Stella</v>
          </cell>
          <cell r="H1183" t="str">
            <v>Perna</v>
          </cell>
          <cell r="I1183" t="str">
            <v>02/04/2009</v>
          </cell>
          <cell r="J1183" t="str">
            <v>sonia.perna.d@gmail.com</v>
          </cell>
          <cell r="K1183" t="str">
            <v>F</v>
          </cell>
          <cell r="L1183">
            <v>13</v>
          </cell>
          <cell r="M1183" t="str">
            <v>ILCA 4</v>
          </cell>
          <cell r="N1183" t="str">
            <v>GRUPPO DILETTANTISTICO VELA LNI OSTIA</v>
          </cell>
          <cell r="O1183" t="str">
            <v>IV</v>
          </cell>
          <cell r="P1183">
            <v>45291</v>
          </cell>
          <cell r="Q1183">
            <v>14</v>
          </cell>
          <cell r="R1183" t="str">
            <v>Under 16</v>
          </cell>
          <cell r="S1183">
            <v>4</v>
          </cell>
          <cell r="T1183">
            <v>45323</v>
          </cell>
          <cell r="U1183" t="str">
            <v>GDV LNI Ostia</v>
          </cell>
        </row>
        <row r="1184">
          <cell r="C1184" t="str">
            <v>Felappi Federico</v>
          </cell>
          <cell r="D1184">
            <v>11364</v>
          </cell>
          <cell r="E1184">
            <v>4059</v>
          </cell>
          <cell r="F1184">
            <v>1422224</v>
          </cell>
          <cell r="G1184" t="str">
            <v>Federico</v>
          </cell>
          <cell r="H1184" t="str">
            <v>Felappi</v>
          </cell>
          <cell r="I1184" t="str">
            <v>17/05/2009</v>
          </cell>
          <cell r="J1184" t="str">
            <v>lulu75s@yahoo.it</v>
          </cell>
          <cell r="K1184" t="str">
            <v>M</v>
          </cell>
          <cell r="L1184">
            <v>13</v>
          </cell>
          <cell r="M1184" t="str">
            <v>ILCA 4</v>
          </cell>
          <cell r="N1184" t="str">
            <v>ALTRO/OTHER</v>
          </cell>
          <cell r="P1184">
            <v>45291</v>
          </cell>
          <cell r="Q1184">
            <v>14</v>
          </cell>
          <cell r="R1184" t="str">
            <v>Under 16</v>
          </cell>
          <cell r="S1184">
            <v>15</v>
          </cell>
          <cell r="T1184">
            <v>45089</v>
          </cell>
          <cell r="U1184" t="str">
            <v>Ass. Dilettant Velica Alto Sebino</v>
          </cell>
        </row>
        <row r="1185">
          <cell r="C1185" t="str">
            <v>Garattoni Cecilia</v>
          </cell>
          <cell r="D1185">
            <v>11365</v>
          </cell>
          <cell r="E1185">
            <v>4060</v>
          </cell>
          <cell r="F1185">
            <v>1212234</v>
          </cell>
          <cell r="G1185" t="str">
            <v>Cecilia</v>
          </cell>
          <cell r="H1185" t="str">
            <v>Garattoni</v>
          </cell>
          <cell r="I1185" t="str">
            <v>23/03/2010</v>
          </cell>
          <cell r="J1185" t="str">
            <v>cecilia.m.garattoni@gmail.com</v>
          </cell>
          <cell r="K1185" t="str">
            <v>F</v>
          </cell>
          <cell r="L1185">
            <v>12</v>
          </cell>
          <cell r="M1185" t="str">
            <v>ILCA 4</v>
          </cell>
          <cell r="N1185" t="str">
            <v>ASD MARVELIA</v>
          </cell>
          <cell r="O1185" t="str">
            <v>XV</v>
          </cell>
          <cell r="P1185">
            <v>45291</v>
          </cell>
          <cell r="Q1185">
            <v>13</v>
          </cell>
          <cell r="R1185" t="str">
            <v>Under 16</v>
          </cell>
          <cell r="S1185">
            <v>15</v>
          </cell>
          <cell r="T1185">
            <v>45300</v>
          </cell>
          <cell r="U1185" t="str">
            <v>Marvelia SSD ARL</v>
          </cell>
        </row>
        <row r="1186">
          <cell r="C1186" t="str">
            <v>Roberti Livia</v>
          </cell>
          <cell r="D1186">
            <v>11366</v>
          </cell>
          <cell r="E1186">
            <v>4061</v>
          </cell>
          <cell r="F1186">
            <v>1525805</v>
          </cell>
          <cell r="G1186" t="str">
            <v>Livia</v>
          </cell>
          <cell r="H1186" t="str">
            <v>Roberti</v>
          </cell>
          <cell r="I1186" t="str">
            <v>08/12/2007</v>
          </cell>
          <cell r="J1186" t="str">
            <v>liviaroberti7@gmail.com</v>
          </cell>
          <cell r="K1186" t="str">
            <v>F</v>
          </cell>
          <cell r="L1186">
            <v>15</v>
          </cell>
          <cell r="M1186" t="str">
            <v>ILCA 4</v>
          </cell>
          <cell r="N1186" t="str">
            <v>ALTRO/OTHER</v>
          </cell>
          <cell r="P1186">
            <v>45291</v>
          </cell>
          <cell r="Q1186">
            <v>16</v>
          </cell>
          <cell r="R1186" t="str">
            <v>Under 17</v>
          </cell>
          <cell r="S1186">
            <v>4</v>
          </cell>
          <cell r="T1186">
            <v>45352</v>
          </cell>
          <cell r="U1186" t="str">
            <v>Associazione Velica Bracciano SD</v>
          </cell>
        </row>
        <row r="1187">
          <cell r="C1187" t="str">
            <v>Fagioli Edoardo</v>
          </cell>
          <cell r="D1187">
            <v>11367</v>
          </cell>
          <cell r="E1187">
            <v>4062</v>
          </cell>
          <cell r="F1187">
            <v>1420241</v>
          </cell>
          <cell r="G1187" t="str">
            <v>Edoardo</v>
          </cell>
          <cell r="H1187" t="str">
            <v>Fagioli</v>
          </cell>
          <cell r="I1187" t="str">
            <v>29/09/1992</v>
          </cell>
          <cell r="J1187" t="str">
            <v>edoardo.fagioli@gmail.com</v>
          </cell>
          <cell r="K1187" t="str">
            <v>M</v>
          </cell>
          <cell r="L1187">
            <v>30</v>
          </cell>
          <cell r="M1187" t="str">
            <v>ILCA 6</v>
          </cell>
          <cell r="N1187" t="str">
            <v>ALTRO/OTHER</v>
          </cell>
          <cell r="P1187">
            <v>45291</v>
          </cell>
          <cell r="Q1187">
            <v>31</v>
          </cell>
          <cell r="R1187" t="str">
            <v>Apprendista</v>
          </cell>
          <cell r="S1187">
            <v>15</v>
          </cell>
          <cell r="T1187">
            <v>45320</v>
          </cell>
          <cell r="U1187" t="str">
            <v>Orza Minore Scuola di Vela SSD SRL</v>
          </cell>
        </row>
        <row r="1188">
          <cell r="C1188" t="str">
            <v>Catalfo Giorgio</v>
          </cell>
          <cell r="D1188">
            <v>11368</v>
          </cell>
          <cell r="E1188">
            <v>4063</v>
          </cell>
          <cell r="F1188">
            <v>1137676</v>
          </cell>
          <cell r="G1188" t="str">
            <v>Giorgio</v>
          </cell>
          <cell r="H1188" t="str">
            <v>Catalfo</v>
          </cell>
          <cell r="I1188" t="str">
            <v>18/09/2008</v>
          </cell>
          <cell r="J1188" t="str">
            <v>clara.leonardi01@gmail.com</v>
          </cell>
          <cell r="K1188" t="str">
            <v>M</v>
          </cell>
          <cell r="L1188">
            <v>14</v>
          </cell>
          <cell r="M1188" t="str">
            <v>ILCA 4</v>
          </cell>
          <cell r="N1188" t="str">
            <v>ALTRO/OTHER</v>
          </cell>
          <cell r="P1188">
            <v>45291</v>
          </cell>
          <cell r="Q1188">
            <v>15</v>
          </cell>
          <cell r="R1188" t="str">
            <v>Under 16</v>
          </cell>
          <cell r="S1188">
            <v>7</v>
          </cell>
          <cell r="T1188">
            <v>0</v>
          </cell>
          <cell r="U1188" t="str">
            <v>Circolo Nautico NIC Ass Sport Dil</v>
          </cell>
        </row>
        <row r="1189">
          <cell r="C1189" t="str">
            <v>Biancheri Alberto</v>
          </cell>
          <cell r="D1189">
            <v>11369</v>
          </cell>
          <cell r="E1189">
            <v>4064</v>
          </cell>
          <cell r="F1189">
            <v>381157</v>
          </cell>
          <cell r="G1189" t="str">
            <v>Alberto</v>
          </cell>
          <cell r="H1189" t="str">
            <v>Biancheri</v>
          </cell>
          <cell r="I1189" t="str">
            <v>03/05/1966</v>
          </cell>
          <cell r="J1189" t="str">
            <v>albertobiancheri.it@gmail.com</v>
          </cell>
          <cell r="K1189" t="str">
            <v>M</v>
          </cell>
          <cell r="L1189">
            <v>56</v>
          </cell>
          <cell r="M1189" t="str">
            <v>ILCA 6</v>
          </cell>
          <cell r="N1189" t="str">
            <v>CIRCOLO VELICO TIVANO ASD</v>
          </cell>
          <cell r="O1189" t="str">
            <v>XV</v>
          </cell>
          <cell r="P1189">
            <v>45291</v>
          </cell>
          <cell r="Q1189">
            <v>57</v>
          </cell>
          <cell r="R1189" t="str">
            <v>Gran Master</v>
          </cell>
          <cell r="S1189">
            <v>15</v>
          </cell>
          <cell r="T1189">
            <v>45335</v>
          </cell>
          <cell r="U1189" t="str">
            <v>Circolo VelicoTivano AssSportDil</v>
          </cell>
        </row>
        <row r="1190">
          <cell r="C1190" t="str">
            <v>Morassutti Enrico</v>
          </cell>
          <cell r="D1190">
            <v>11370</v>
          </cell>
          <cell r="E1190">
            <v>4065</v>
          </cell>
          <cell r="F1190">
            <v>63639</v>
          </cell>
          <cell r="G1190" t="str">
            <v>Enrico</v>
          </cell>
          <cell r="H1190" t="str">
            <v>Morassutti</v>
          </cell>
          <cell r="I1190" t="str">
            <v>16/12/1959</v>
          </cell>
          <cell r="J1190" t="str">
            <v>enmoras@gmail.com</v>
          </cell>
          <cell r="K1190" t="str">
            <v>M</v>
          </cell>
          <cell r="L1190">
            <v>63</v>
          </cell>
          <cell r="M1190" t="str">
            <v>ILCA 7</v>
          </cell>
          <cell r="N1190" t="str">
            <v>DIPORTO VELICO VENEZIANO ASD</v>
          </cell>
          <cell r="O1190" t="str">
            <v>XII</v>
          </cell>
          <cell r="P1190">
            <v>45291</v>
          </cell>
          <cell r="Q1190">
            <v>64</v>
          </cell>
          <cell r="R1190" t="str">
            <v>Gran Master</v>
          </cell>
          <cell r="S1190">
            <v>12</v>
          </cell>
          <cell r="T1190">
            <v>45343</v>
          </cell>
          <cell r="U1190" t="str">
            <v>Dip Vel Veneziano Ass Sport Dil</v>
          </cell>
        </row>
        <row r="1191">
          <cell r="C1191" t="str">
            <v>Locati Alessandro</v>
          </cell>
          <cell r="D1191">
            <v>11371</v>
          </cell>
          <cell r="E1191">
            <v>4066</v>
          </cell>
          <cell r="F1191">
            <v>1149425</v>
          </cell>
          <cell r="G1191" t="str">
            <v>Alessandro</v>
          </cell>
          <cell r="H1191" t="str">
            <v>Locati</v>
          </cell>
          <cell r="I1191" t="str">
            <v>23/06/2009</v>
          </cell>
          <cell r="J1191" t="str">
            <v>alelocati09@gmail.com</v>
          </cell>
          <cell r="K1191" t="str">
            <v>M</v>
          </cell>
          <cell r="L1191">
            <v>13</v>
          </cell>
          <cell r="M1191" t="str">
            <v>ILCA 4</v>
          </cell>
          <cell r="N1191" t="str">
            <v>ALTRO/OTHER</v>
          </cell>
          <cell r="P1191">
            <v>45291</v>
          </cell>
          <cell r="Q1191">
            <v>14</v>
          </cell>
          <cell r="R1191" t="str">
            <v>Under 16</v>
          </cell>
          <cell r="S1191">
            <v>15</v>
          </cell>
          <cell r="T1191">
            <v>45392</v>
          </cell>
          <cell r="U1191" t="str">
            <v>Circolo Vela Ispra Ass. Dilett.</v>
          </cell>
        </row>
        <row r="1192">
          <cell r="C1192" t="str">
            <v>Attolico Matteo</v>
          </cell>
          <cell r="D1192">
            <v>11372</v>
          </cell>
          <cell r="E1192">
            <v>4067</v>
          </cell>
          <cell r="F1192">
            <v>1222517</v>
          </cell>
          <cell r="G1192" t="str">
            <v>Matteo</v>
          </cell>
          <cell r="H1192" t="str">
            <v>Attolico</v>
          </cell>
          <cell r="I1192" t="str">
            <v>16/02/2009</v>
          </cell>
          <cell r="J1192" t="str">
            <v>scottoangela793@gmail.com</v>
          </cell>
          <cell r="K1192" t="str">
            <v>M</v>
          </cell>
          <cell r="L1192">
            <v>14</v>
          </cell>
          <cell r="M1192" t="str">
            <v>ILCA 4</v>
          </cell>
          <cell r="N1192" t="str">
            <v>*** CIRCOLO NAUTICO MONTE DI PROCIDA ASD</v>
          </cell>
          <cell r="O1192" t="str">
            <v>V</v>
          </cell>
          <cell r="P1192">
            <v>45291</v>
          </cell>
          <cell r="Q1192">
            <v>14</v>
          </cell>
          <cell r="R1192" t="str">
            <v>Under 16</v>
          </cell>
          <cell r="S1192">
            <v>5</v>
          </cell>
          <cell r="T1192">
            <v>45296</v>
          </cell>
          <cell r="U1192" t="str">
            <v>CN Monte Procida Ass Sport Dil</v>
          </cell>
        </row>
        <row r="1193">
          <cell r="C1193" t="str">
            <v>albanese sara</v>
          </cell>
          <cell r="D1193">
            <v>11373</v>
          </cell>
          <cell r="E1193">
            <v>4068</v>
          </cell>
          <cell r="F1193">
            <v>1232143</v>
          </cell>
          <cell r="G1193" t="str">
            <v>sara</v>
          </cell>
          <cell r="H1193" t="str">
            <v>albanese</v>
          </cell>
          <cell r="I1193" t="str">
            <v>21/02/2006</v>
          </cell>
          <cell r="J1193" t="str">
            <v>sara.albanese21@gmail.com</v>
          </cell>
          <cell r="K1193" t="str">
            <v>F</v>
          </cell>
          <cell r="L1193">
            <v>17</v>
          </cell>
          <cell r="M1193" t="str">
            <v>ILCA 4</v>
          </cell>
          <cell r="N1193" t="str">
            <v>CIRCOLO NAUTICO ARCOBALENO ASSOCIAZIONE DILETTANTISTICA TORRE ANNUNZIATA</v>
          </cell>
          <cell r="O1193" t="str">
            <v>V</v>
          </cell>
          <cell r="P1193">
            <v>45291</v>
          </cell>
          <cell r="Q1193">
            <v>17</v>
          </cell>
          <cell r="R1193" t="str">
            <v>Under 18</v>
          </cell>
          <cell r="S1193">
            <v>5</v>
          </cell>
          <cell r="T1193">
            <v>45294</v>
          </cell>
          <cell r="U1193" t="str">
            <v>Circolo Nautico Arcobaleno AsDil</v>
          </cell>
        </row>
        <row r="1194">
          <cell r="C1194" t="str">
            <v>Gagliano Gennaro</v>
          </cell>
          <cell r="D1194">
            <v>11374</v>
          </cell>
          <cell r="E1194">
            <v>4069</v>
          </cell>
          <cell r="F1194">
            <v>1154826</v>
          </cell>
          <cell r="G1194" t="str">
            <v>Gennaro</v>
          </cell>
          <cell r="H1194" t="str">
            <v>Gagliano</v>
          </cell>
          <cell r="I1194" t="str">
            <v>13/08/2008</v>
          </cell>
          <cell r="J1194" t="str">
            <v>gennysa08@icloud.com</v>
          </cell>
          <cell r="K1194" t="str">
            <v>M</v>
          </cell>
          <cell r="L1194">
            <v>14</v>
          </cell>
          <cell r="M1194" t="str">
            <v>ILCA 4</v>
          </cell>
          <cell r="N1194" t="str">
            <v>ALTRO/OTHER</v>
          </cell>
          <cell r="P1194">
            <v>45291</v>
          </cell>
          <cell r="Q1194">
            <v>15</v>
          </cell>
          <cell r="R1194" t="str">
            <v>Under 16</v>
          </cell>
          <cell r="S1194">
            <v>5</v>
          </cell>
          <cell r="T1194">
            <v>45379</v>
          </cell>
          <cell r="U1194" t="str">
            <v>Circ Canottieri Irno Ass Sport Dil</v>
          </cell>
        </row>
        <row r="1195">
          <cell r="C1195" t="str">
            <v>Togni Gianmarco</v>
          </cell>
          <cell r="D1195">
            <v>11375</v>
          </cell>
          <cell r="E1195">
            <v>4070</v>
          </cell>
          <cell r="F1195">
            <v>526596</v>
          </cell>
          <cell r="G1195" t="str">
            <v>Gianmarco</v>
          </cell>
          <cell r="H1195" t="str">
            <v>Togni</v>
          </cell>
          <cell r="I1195" t="str">
            <v>21/06/1986</v>
          </cell>
          <cell r="J1195" t="str">
            <v>jimmy.togni@gmail.com</v>
          </cell>
          <cell r="K1195" t="str">
            <v>M</v>
          </cell>
          <cell r="L1195">
            <v>36</v>
          </cell>
          <cell r="M1195" t="str">
            <v>ILCA 6</v>
          </cell>
          <cell r="N1195" t="str">
            <v>*** SOCIETÀ CANOTTIERI MINCIO-GRUPPI SPORTIVI-SOCIETÀ SPORTIVA DILETT ARL</v>
          </cell>
          <cell r="O1195" t="str">
            <v>XIV</v>
          </cell>
          <cell r="P1195">
            <v>45291</v>
          </cell>
          <cell r="Q1195">
            <v>37</v>
          </cell>
          <cell r="R1195" t="str">
            <v>Apprendista</v>
          </cell>
          <cell r="S1195">
            <v>4</v>
          </cell>
          <cell r="T1195">
            <v>45323</v>
          </cell>
          <cell r="U1195" t="str">
            <v>Gruppo Sportivo Marina Militare</v>
          </cell>
        </row>
        <row r="1196">
          <cell r="C1196" t="str">
            <v>Mirizzi Stanghellini Perilli Alice</v>
          </cell>
          <cell r="D1196">
            <v>11376</v>
          </cell>
          <cell r="E1196">
            <v>4071</v>
          </cell>
          <cell r="F1196">
            <v>1376631</v>
          </cell>
          <cell r="G1196" t="str">
            <v>Alice</v>
          </cell>
          <cell r="H1196" t="str">
            <v>Mirizzi Stanghellini Perilli</v>
          </cell>
          <cell r="I1196" t="str">
            <v>17/01/2010</v>
          </cell>
          <cell r="J1196" t="str">
            <v>alice.mirizzi@gmail.com</v>
          </cell>
          <cell r="K1196" t="str">
            <v>F</v>
          </cell>
          <cell r="L1196">
            <v>13</v>
          </cell>
          <cell r="M1196" t="str">
            <v>ILCA 4</v>
          </cell>
          <cell r="N1196" t="str">
            <v>CIRCOLO DELLA VELA BARI - ASD</v>
          </cell>
          <cell r="O1196" t="str">
            <v>VIII</v>
          </cell>
          <cell r="P1196">
            <v>45291</v>
          </cell>
          <cell r="Q1196">
            <v>13</v>
          </cell>
          <cell r="R1196" t="str">
            <v>Under 16</v>
          </cell>
          <cell r="S1196">
            <v>8</v>
          </cell>
          <cell r="T1196">
            <v>45075</v>
          </cell>
          <cell r="U1196" t="str">
            <v>Circolo Vela Bari ASD</v>
          </cell>
        </row>
        <row r="1197">
          <cell r="C1197" t="str">
            <v>Vannucchi Aurora</v>
          </cell>
          <cell r="D1197">
            <v>11377</v>
          </cell>
          <cell r="E1197">
            <v>4072</v>
          </cell>
          <cell r="F1197">
            <v>1443023</v>
          </cell>
          <cell r="G1197" t="str">
            <v>Aurora</v>
          </cell>
          <cell r="H1197" t="str">
            <v>Vannucchi</v>
          </cell>
          <cell r="I1197" t="str">
            <v>07/10/2007</v>
          </cell>
          <cell r="J1197" t="str">
            <v>profmaurovannucchi@gmail.com</v>
          </cell>
          <cell r="K1197" t="str">
            <v>F</v>
          </cell>
          <cell r="L1197">
            <v>15</v>
          </cell>
          <cell r="M1197" t="str">
            <v>ILCA 6</v>
          </cell>
          <cell r="N1197" t="str">
            <v>CLUB DEL MARE ASD</v>
          </cell>
          <cell r="O1197" t="str">
            <v>I</v>
          </cell>
          <cell r="P1197">
            <v>45291</v>
          </cell>
          <cell r="Q1197">
            <v>16</v>
          </cell>
          <cell r="R1197" t="str">
            <v>Under 17</v>
          </cell>
          <cell r="S1197">
            <v>2</v>
          </cell>
          <cell r="T1197">
            <v>45274</v>
          </cell>
          <cell r="U1197" t="str">
            <v>Club del Mare ASD</v>
          </cell>
        </row>
        <row r="1198">
          <cell r="C1198" t="str">
            <v>De Rosa Sabrina</v>
          </cell>
          <cell r="D1198">
            <v>11378</v>
          </cell>
          <cell r="E1198">
            <v>4073</v>
          </cell>
          <cell r="F1198">
            <v>1467394</v>
          </cell>
          <cell r="G1198" t="str">
            <v>Sabrina</v>
          </cell>
          <cell r="H1198" t="str">
            <v>De Rosa</v>
          </cell>
          <cell r="I1198" t="str">
            <v>28/07/2008</v>
          </cell>
          <cell r="J1198" t="str">
            <v>sabrinaderosa729@gmail.com</v>
          </cell>
          <cell r="K1198" t="str">
            <v>F</v>
          </cell>
          <cell r="L1198">
            <v>14</v>
          </cell>
          <cell r="M1198" t="str">
            <v>ILCA 4</v>
          </cell>
          <cell r="N1198" t="str">
            <v>ALTRO/OTHER</v>
          </cell>
          <cell r="P1198">
            <v>45291</v>
          </cell>
          <cell r="Q1198">
            <v>15</v>
          </cell>
          <cell r="R1198" t="str">
            <v>Under 16</v>
          </cell>
          <cell r="S1198">
            <v>5</v>
          </cell>
          <cell r="T1198">
            <v>45352</v>
          </cell>
          <cell r="U1198" t="str">
            <v>GDV LNI Castellammare di Stabia</v>
          </cell>
        </row>
        <row r="1199">
          <cell r="C1199" t="str">
            <v>Patron Zennaro Rachele</v>
          </cell>
          <cell r="D1199">
            <v>11379</v>
          </cell>
          <cell r="E1199">
            <v>4074</v>
          </cell>
          <cell r="F1199">
            <v>1417978</v>
          </cell>
          <cell r="G1199" t="str">
            <v>Rachele</v>
          </cell>
          <cell r="H1199" t="str">
            <v>Patron Zennaro</v>
          </cell>
          <cell r="I1199" t="str">
            <v>01/09/2009</v>
          </cell>
          <cell r="J1199" t="str">
            <v>marinaluzi.patz@gmail.com</v>
          </cell>
          <cell r="K1199" t="str">
            <v>F</v>
          </cell>
          <cell r="L1199">
            <v>13</v>
          </cell>
          <cell r="M1199" t="str">
            <v>ILCA 4</v>
          </cell>
          <cell r="N1199" t="str">
            <v>DIPORTO VELICO VENEZIANO ASD</v>
          </cell>
          <cell r="O1199" t="str">
            <v>XII</v>
          </cell>
          <cell r="P1199">
            <v>45291</v>
          </cell>
          <cell r="Q1199">
            <v>14</v>
          </cell>
          <cell r="R1199" t="str">
            <v>Under 16</v>
          </cell>
          <cell r="S1199">
            <v>12</v>
          </cell>
          <cell r="T1199">
            <v>45311</v>
          </cell>
          <cell r="U1199" t="str">
            <v>Dip Vel Veneziano Ass Sport Dil</v>
          </cell>
        </row>
        <row r="1200">
          <cell r="C1200" t="str">
            <v>Vezzani Rumi</v>
          </cell>
          <cell r="D1200">
            <v>11380</v>
          </cell>
          <cell r="E1200">
            <v>4075</v>
          </cell>
          <cell r="F1200">
            <v>1358203</v>
          </cell>
          <cell r="G1200" t="str">
            <v>Rumi</v>
          </cell>
          <cell r="H1200" t="str">
            <v>Vezzani</v>
          </cell>
          <cell r="I1200" t="str">
            <v>07/12/2008</v>
          </cell>
          <cell r="J1200" t="str">
            <v>jacopovezzani@virgilio.it</v>
          </cell>
          <cell r="K1200" t="str">
            <v>M</v>
          </cell>
          <cell r="L1200">
            <v>14</v>
          </cell>
          <cell r="M1200" t="str">
            <v>ILCA 4</v>
          </cell>
          <cell r="N1200" t="str">
            <v>ORZA MINORE SCUOLA DI VELA ASD</v>
          </cell>
          <cell r="O1200" t="str">
            <v>XV</v>
          </cell>
          <cell r="P1200">
            <v>45291</v>
          </cell>
          <cell r="Q1200">
            <v>15</v>
          </cell>
          <cell r="R1200" t="str">
            <v>Under 16</v>
          </cell>
          <cell r="S1200">
            <v>15</v>
          </cell>
          <cell r="T1200">
            <v>45083</v>
          </cell>
          <cell r="U1200" t="str">
            <v>Orza Minore Scuola di Vela SSD SRL</v>
          </cell>
        </row>
        <row r="1201">
          <cell r="C1201" t="str">
            <v>VICIDOMINI MARIA LUCREZIA</v>
          </cell>
          <cell r="D1201">
            <v>11381</v>
          </cell>
          <cell r="E1201">
            <v>4076</v>
          </cell>
          <cell r="F1201">
            <v>1157341</v>
          </cell>
          <cell r="G1201" t="str">
            <v>MARIA LUCREZIA</v>
          </cell>
          <cell r="H1201" t="str">
            <v>VICIDOMINI</v>
          </cell>
          <cell r="I1201" t="str">
            <v>30/12/2008</v>
          </cell>
          <cell r="J1201" t="str">
            <v>francesco.vicidomini62@gmail.com</v>
          </cell>
          <cell r="K1201" t="str">
            <v>F</v>
          </cell>
          <cell r="L1201">
            <v>14</v>
          </cell>
          <cell r="M1201" t="str">
            <v>ILCA 4</v>
          </cell>
          <cell r="N1201" t="str">
            <v>CIRCOLO NAUTICO POSILLIPO ASD</v>
          </cell>
          <cell r="O1201" t="str">
            <v>V</v>
          </cell>
          <cell r="P1201">
            <v>45291</v>
          </cell>
          <cell r="Q1201">
            <v>15</v>
          </cell>
          <cell r="R1201" t="str">
            <v>Under 16</v>
          </cell>
          <cell r="S1201">
            <v>5</v>
          </cell>
          <cell r="T1201">
            <v>45314</v>
          </cell>
          <cell r="U1201" t="str">
            <v>C N Posillipo Ass Sport Dilett</v>
          </cell>
        </row>
        <row r="1202">
          <cell r="C1202" t="str">
            <v>KIRK Georgia Elvera</v>
          </cell>
          <cell r="D1202">
            <v>11382</v>
          </cell>
          <cell r="E1202">
            <v>4077</v>
          </cell>
          <cell r="F1202">
            <v>1335563</v>
          </cell>
          <cell r="G1202" t="str">
            <v>Georgia Elvera</v>
          </cell>
          <cell r="H1202" t="str">
            <v>KIRK</v>
          </cell>
          <cell r="I1202" t="str">
            <v>01/04/2007</v>
          </cell>
          <cell r="J1202" t="str">
            <v>sara@kimbler.se</v>
          </cell>
          <cell r="K1202" t="str">
            <v>F</v>
          </cell>
          <cell r="L1202">
            <v>15</v>
          </cell>
          <cell r="M1202" t="str">
            <v>ILCA 4</v>
          </cell>
          <cell r="N1202" t="str">
            <v>AVAL-CDV CENTRO VELA ALTO LARIO ASD</v>
          </cell>
          <cell r="O1202" t="str">
            <v>XV</v>
          </cell>
          <cell r="P1202">
            <v>45291</v>
          </cell>
          <cell r="Q1202">
            <v>16</v>
          </cell>
          <cell r="R1202" t="str">
            <v>Under 17</v>
          </cell>
          <cell r="S1202">
            <v>15</v>
          </cell>
          <cell r="T1202">
            <v>45322</v>
          </cell>
          <cell r="U1202" t="str">
            <v>AVAL</v>
          </cell>
        </row>
        <row r="1203">
          <cell r="C1203" t="str">
            <v>Tanghetti Isabel</v>
          </cell>
          <cell r="D1203">
            <v>11383</v>
          </cell>
          <cell r="E1203">
            <v>4078</v>
          </cell>
          <cell r="F1203">
            <v>1443025</v>
          </cell>
          <cell r="G1203" t="str">
            <v>Isabel</v>
          </cell>
          <cell r="H1203" t="str">
            <v>Tanghetti</v>
          </cell>
          <cell r="I1203" t="str">
            <v>09/01/2010</v>
          </cell>
          <cell r="J1203" t="str">
            <v>riccardobagnaia@gmail.com</v>
          </cell>
          <cell r="K1203" t="str">
            <v>F</v>
          </cell>
          <cell r="L1203">
            <v>13</v>
          </cell>
          <cell r="M1203" t="str">
            <v>ILCA 4</v>
          </cell>
          <cell r="N1203" t="str">
            <v>CLUB DEL MARE ASD</v>
          </cell>
          <cell r="O1203" t="str">
            <v>II</v>
          </cell>
          <cell r="P1203">
            <v>45291</v>
          </cell>
          <cell r="Q1203">
            <v>13</v>
          </cell>
          <cell r="R1203" t="str">
            <v>Under 16</v>
          </cell>
          <cell r="S1203">
            <v>2</v>
          </cell>
          <cell r="T1203">
            <v>45322</v>
          </cell>
          <cell r="U1203" t="str">
            <v>Club del Mare ASD</v>
          </cell>
        </row>
        <row r="1204">
          <cell r="C1204" t="str">
            <v>Dal Bon Arturo</v>
          </cell>
          <cell r="D1204">
            <v>11384</v>
          </cell>
          <cell r="E1204">
            <v>4079</v>
          </cell>
          <cell r="F1204">
            <v>1197086</v>
          </cell>
          <cell r="G1204" t="str">
            <v>Arturo</v>
          </cell>
          <cell r="H1204" t="str">
            <v>Dal Bon</v>
          </cell>
          <cell r="I1204" t="str">
            <v>11/12/2009</v>
          </cell>
          <cell r="J1204" t="str">
            <v>arturodalbon@icloud.com</v>
          </cell>
          <cell r="K1204" t="str">
            <v>M</v>
          </cell>
          <cell r="L1204">
            <v>13</v>
          </cell>
          <cell r="M1204" t="str">
            <v>ILCA 4</v>
          </cell>
          <cell r="N1204" t="str">
            <v>COMPAGNIA DELLA VELA - ASD</v>
          </cell>
          <cell r="O1204" t="str">
            <v>XII</v>
          </cell>
          <cell r="P1204">
            <v>45291</v>
          </cell>
          <cell r="Q1204">
            <v>14</v>
          </cell>
          <cell r="R1204" t="str">
            <v>Under 16</v>
          </cell>
          <cell r="S1204">
            <v>12</v>
          </cell>
          <cell r="T1204">
            <v>45208</v>
          </cell>
          <cell r="U1204" t="str">
            <v>Compagnia della  Vela Venezia ASD</v>
          </cell>
        </row>
        <row r="1205">
          <cell r="C1205" t="str">
            <v>Montalbano Livio</v>
          </cell>
          <cell r="D1205">
            <v>11385</v>
          </cell>
          <cell r="E1205">
            <v>4080</v>
          </cell>
          <cell r="F1205">
            <v>1463784</v>
          </cell>
          <cell r="G1205" t="str">
            <v>Livio</v>
          </cell>
          <cell r="H1205" t="str">
            <v>Montalbano</v>
          </cell>
          <cell r="I1205" t="str">
            <v>14/11/2007</v>
          </cell>
          <cell r="J1205" t="str">
            <v>avv.gianfrancomontalbano@gmail.com</v>
          </cell>
          <cell r="K1205" t="str">
            <v>M</v>
          </cell>
          <cell r="L1205">
            <v>15</v>
          </cell>
          <cell r="M1205" t="str">
            <v>ILCA 6</v>
          </cell>
          <cell r="N1205" t="str">
            <v>CIRCOLO VELICO SFERRACAVALLO</v>
          </cell>
          <cell r="O1205" t="str">
            <v>VII</v>
          </cell>
          <cell r="P1205">
            <v>45291</v>
          </cell>
          <cell r="Q1205">
            <v>16</v>
          </cell>
          <cell r="R1205" t="str">
            <v>Under 17</v>
          </cell>
          <cell r="S1205">
            <v>7</v>
          </cell>
          <cell r="T1205">
            <v>45303</v>
          </cell>
          <cell r="U1205" t="str">
            <v>Circolo Velico Sferracavallo SSD ARL</v>
          </cell>
        </row>
        <row r="1206">
          <cell r="C1206" t="str">
            <v>Fornasiero Sergio</v>
          </cell>
          <cell r="D1206">
            <v>11386</v>
          </cell>
          <cell r="E1206">
            <v>4081</v>
          </cell>
          <cell r="F1206">
            <v>348484</v>
          </cell>
          <cell r="G1206" t="str">
            <v>Sergio</v>
          </cell>
          <cell r="H1206" t="str">
            <v>Fornasiero</v>
          </cell>
          <cell r="I1206">
            <v>27218</v>
          </cell>
          <cell r="J1206" t="str">
            <v>sergio.fornasiero@icloud.com</v>
          </cell>
          <cell r="K1206" t="str">
            <v>M</v>
          </cell>
          <cell r="L1206">
            <v>48</v>
          </cell>
          <cell r="M1206" t="str">
            <v>ILCA 6</v>
          </cell>
          <cell r="N1206" t="str">
            <v>CLUB NAUTICO FANESE "GEREMIA VIVANI" ASD</v>
          </cell>
          <cell r="O1206" t="str">
            <v>X</v>
          </cell>
          <cell r="P1206">
            <v>45291</v>
          </cell>
          <cell r="Q1206">
            <v>49</v>
          </cell>
          <cell r="R1206" t="str">
            <v>Master</v>
          </cell>
          <cell r="S1206">
            <v>10</v>
          </cell>
          <cell r="T1206">
            <v>45169</v>
          </cell>
          <cell r="U1206" t="str">
            <v>C.N.Fanese'G.Vivani' Ass Sport Dil</v>
          </cell>
        </row>
        <row r="1207">
          <cell r="C1207" t="str">
            <v>Giorgino Lia</v>
          </cell>
          <cell r="D1207">
            <v>11387</v>
          </cell>
          <cell r="E1207">
            <v>4082</v>
          </cell>
          <cell r="F1207">
            <v>1255987</v>
          </cell>
          <cell r="G1207" t="str">
            <v>Lia</v>
          </cell>
          <cell r="H1207" t="str">
            <v>Giorgino</v>
          </cell>
          <cell r="I1207" t="str">
            <v>16/03/2010</v>
          </cell>
          <cell r="J1207" t="str">
            <v>lia.giorgino10@gmail.com</v>
          </cell>
          <cell r="K1207" t="str">
            <v>F</v>
          </cell>
          <cell r="L1207">
            <v>12</v>
          </cell>
          <cell r="M1207" t="str">
            <v>ILCA 4</v>
          </cell>
          <cell r="N1207" t="str">
            <v>CIRCOLO DELLA VELA BARI - ASD</v>
          </cell>
          <cell r="O1207" t="str">
            <v>VIII</v>
          </cell>
          <cell r="P1207">
            <v>45291</v>
          </cell>
          <cell r="Q1207">
            <v>13</v>
          </cell>
          <cell r="R1207" t="str">
            <v>Under 16</v>
          </cell>
          <cell r="S1207">
            <v>8</v>
          </cell>
          <cell r="T1207">
            <v>45082</v>
          </cell>
          <cell r="U1207" t="str">
            <v>Circolo Vela Bari ASD</v>
          </cell>
        </row>
        <row r="1208">
          <cell r="C1208" t="str">
            <v>Litargini Duccio</v>
          </cell>
          <cell r="D1208">
            <v>11388</v>
          </cell>
          <cell r="E1208">
            <v>4083</v>
          </cell>
          <cell r="F1208">
            <v>1270794</v>
          </cell>
          <cell r="G1208" t="str">
            <v>Duccio</v>
          </cell>
          <cell r="H1208" t="str">
            <v>Litargini</v>
          </cell>
          <cell r="I1208" t="str">
            <v>19/01/2007</v>
          </cell>
          <cell r="J1208" t="str">
            <v>ducciolitargini@libero.it</v>
          </cell>
          <cell r="K1208" t="str">
            <v>M</v>
          </cell>
          <cell r="L1208">
            <v>16</v>
          </cell>
          <cell r="M1208" t="str">
            <v>ILCA 4</v>
          </cell>
          <cell r="N1208" t="str">
            <v>GRUPPO DILETTANTISTICO VELA LNI NUMANA</v>
          </cell>
          <cell r="O1208" t="str">
            <v>X</v>
          </cell>
          <cell r="P1208">
            <v>45291</v>
          </cell>
          <cell r="Q1208">
            <v>16</v>
          </cell>
          <cell r="R1208" t="str">
            <v>Under 17</v>
          </cell>
          <cell r="S1208">
            <v>10</v>
          </cell>
          <cell r="T1208">
            <v>45187</v>
          </cell>
          <cell r="U1208" t="str">
            <v>C.N.N. 'S.Massaccesi'Ass Sport Dil</v>
          </cell>
        </row>
        <row r="1209">
          <cell r="C1209" t="str">
            <v>Salvatore Emilia</v>
          </cell>
          <cell r="D1209">
            <v>11389</v>
          </cell>
          <cell r="E1209">
            <v>4084</v>
          </cell>
          <cell r="F1209">
            <v>1153505</v>
          </cell>
          <cell r="G1209" t="str">
            <v>Emilia</v>
          </cell>
          <cell r="H1209" t="str">
            <v>Salvatore</v>
          </cell>
          <cell r="I1209">
            <v>39469</v>
          </cell>
          <cell r="J1209" t="str">
            <v>milena.guerandi@gmail.com</v>
          </cell>
          <cell r="K1209" t="str">
            <v>F</v>
          </cell>
          <cell r="L1209">
            <v>2015</v>
          </cell>
          <cell r="M1209" t="str">
            <v>ILCA 4</v>
          </cell>
          <cell r="N1209" t="str">
            <v>FRAGLIA VELA DESENZANO ASD</v>
          </cell>
          <cell r="O1209" t="str">
            <v>XIV</v>
          </cell>
          <cell r="P1209">
            <v>45291</v>
          </cell>
          <cell r="Q1209">
            <v>15</v>
          </cell>
          <cell r="R1209" t="str">
            <v>Under 16</v>
          </cell>
          <cell r="S1209">
            <v>14</v>
          </cell>
          <cell r="T1209">
            <v>45299</v>
          </cell>
          <cell r="U1209" t="str">
            <v>Fraglia Vela  Desenzano ASD</v>
          </cell>
        </row>
        <row r="1210">
          <cell r="C1210" t="str">
            <v>Manzo Caterina</v>
          </cell>
          <cell r="D1210">
            <v>11390</v>
          </cell>
          <cell r="E1210">
            <v>4085</v>
          </cell>
          <cell r="F1210">
            <v>1254012</v>
          </cell>
          <cell r="G1210" t="str">
            <v>Caterina</v>
          </cell>
          <cell r="H1210" t="str">
            <v>Manzo</v>
          </cell>
          <cell r="I1210" t="str">
            <v>27/12/2008</v>
          </cell>
          <cell r="J1210" t="str">
            <v>manzo.caterina14@gmail.com</v>
          </cell>
          <cell r="K1210" t="str">
            <v>F</v>
          </cell>
          <cell r="L1210">
            <v>14</v>
          </cell>
          <cell r="M1210" t="str">
            <v>ILCA 4</v>
          </cell>
          <cell r="N1210" t="str">
            <v>CIRCOLO VELA BELLANO ASD</v>
          </cell>
          <cell r="O1210" t="str">
            <v>XV</v>
          </cell>
          <cell r="P1210">
            <v>45291</v>
          </cell>
          <cell r="Q1210">
            <v>15</v>
          </cell>
          <cell r="R1210" t="str">
            <v>Under 16</v>
          </cell>
          <cell r="S1210">
            <v>15</v>
          </cell>
          <cell r="T1210">
            <v>45215</v>
          </cell>
          <cell r="U1210" t="str">
            <v>C Vela Bellano Ass Sport Dilet</v>
          </cell>
        </row>
        <row r="1211">
          <cell r="C1211" t="str">
            <v>Rizzi Mattia</v>
          </cell>
          <cell r="D1211">
            <v>11392</v>
          </cell>
          <cell r="E1211">
            <v>4087</v>
          </cell>
          <cell r="F1211">
            <v>1419870</v>
          </cell>
          <cell r="G1211" t="str">
            <v>Mattia</v>
          </cell>
          <cell r="H1211" t="str">
            <v>Rizzi</v>
          </cell>
          <cell r="I1211">
            <v>39742</v>
          </cell>
          <cell r="J1211" t="str">
            <v>valim2479@gmail.com</v>
          </cell>
          <cell r="K1211" t="str">
            <v>M</v>
          </cell>
          <cell r="L1211">
            <v>14</v>
          </cell>
          <cell r="M1211" t="str">
            <v>ILCA 4</v>
          </cell>
          <cell r="N1211" t="str">
            <v>CIRCOLO VELICO SFERRACAVALLO</v>
          </cell>
          <cell r="O1211" t="str">
            <v>VII</v>
          </cell>
          <cell r="P1211">
            <v>45291</v>
          </cell>
          <cell r="Q1211">
            <v>15</v>
          </cell>
          <cell r="R1211" t="str">
            <v>Under 16</v>
          </cell>
          <cell r="S1211">
            <v>7</v>
          </cell>
          <cell r="T1211">
            <v>45308</v>
          </cell>
          <cell r="U1211" t="str">
            <v>Circolo Velico Sferracavallo SSD ARL</v>
          </cell>
        </row>
        <row r="1212">
          <cell r="C1212" t="str">
            <v>Romani Francesco</v>
          </cell>
          <cell r="D1212">
            <v>11393</v>
          </cell>
          <cell r="E1212">
            <v>4088</v>
          </cell>
          <cell r="F1212">
            <v>1019770</v>
          </cell>
          <cell r="G1212" t="str">
            <v>Francesco</v>
          </cell>
          <cell r="H1212" t="str">
            <v>Romani</v>
          </cell>
          <cell r="I1212">
            <v>39170</v>
          </cell>
          <cell r="J1212" t="str">
            <v>romanifra07@gmail.com</v>
          </cell>
          <cell r="K1212" t="str">
            <v>M</v>
          </cell>
          <cell r="L1212">
            <v>15</v>
          </cell>
          <cell r="M1212" t="str">
            <v>ILCA 6</v>
          </cell>
          <cell r="N1212" t="str">
            <v>CIRCOLO DELLA VELA BARI - ASD</v>
          </cell>
          <cell r="O1212" t="str">
            <v>VIII</v>
          </cell>
          <cell r="P1212">
            <v>45291</v>
          </cell>
          <cell r="Q1212">
            <v>16</v>
          </cell>
          <cell r="R1212" t="str">
            <v>Under 17</v>
          </cell>
          <cell r="S1212">
            <v>8</v>
          </cell>
          <cell r="T1212">
            <v>45208</v>
          </cell>
          <cell r="U1212" t="str">
            <v>Circolo Vela Bari ASD</v>
          </cell>
        </row>
        <row r="1213">
          <cell r="C1213" t="str">
            <v>Magi Irene</v>
          </cell>
          <cell r="D1213">
            <v>11394</v>
          </cell>
          <cell r="E1213">
            <v>4089</v>
          </cell>
          <cell r="F1213">
            <v>1088155</v>
          </cell>
          <cell r="G1213" t="str">
            <v>Irene</v>
          </cell>
          <cell r="H1213" t="str">
            <v>Magi</v>
          </cell>
          <cell r="I1213">
            <v>39430</v>
          </cell>
          <cell r="J1213" t="str">
            <v>magicaire07@gmail.com</v>
          </cell>
          <cell r="K1213" t="str">
            <v>F</v>
          </cell>
          <cell r="L1213">
            <v>15</v>
          </cell>
          <cell r="M1213" t="str">
            <v>ILCA 4</v>
          </cell>
          <cell r="N1213" t="str">
            <v>PLANET SAIL BRACCIANO SOC. SPORT. DIL. A.R.L..</v>
          </cell>
          <cell r="O1213" t="str">
            <v>IV</v>
          </cell>
          <cell r="P1213">
            <v>45291</v>
          </cell>
          <cell r="Q1213">
            <v>16</v>
          </cell>
          <cell r="R1213" t="str">
            <v>Under 17</v>
          </cell>
          <cell r="S1213">
            <v>4</v>
          </cell>
          <cell r="T1213">
            <v>45240</v>
          </cell>
          <cell r="U1213" t="str">
            <v>Planet Sail Bracciano S.S.D. arl</v>
          </cell>
        </row>
        <row r="1214">
          <cell r="C1214" t="str">
            <v>Verticchio Lavinia</v>
          </cell>
          <cell r="D1214">
            <v>11395</v>
          </cell>
          <cell r="E1214">
            <v>4090</v>
          </cell>
          <cell r="F1214">
            <v>1214262</v>
          </cell>
          <cell r="G1214" t="str">
            <v>Lavinia</v>
          </cell>
          <cell r="H1214" t="str">
            <v>Verticchio</v>
          </cell>
          <cell r="I1214">
            <v>39463</v>
          </cell>
          <cell r="J1214" t="str">
            <v>vertilav08@gmail.com</v>
          </cell>
          <cell r="K1214" t="str">
            <v>F</v>
          </cell>
          <cell r="L1214">
            <v>15</v>
          </cell>
          <cell r="M1214" t="str">
            <v>ILCA 4</v>
          </cell>
          <cell r="N1214" t="str">
            <v>PLANET SAIL BRACCIANO SOC. SPORT. DIL. A.R.L..</v>
          </cell>
          <cell r="O1214" t="str">
            <v>IV</v>
          </cell>
          <cell r="P1214">
            <v>45291</v>
          </cell>
          <cell r="Q1214">
            <v>15</v>
          </cell>
          <cell r="R1214" t="str">
            <v>Under 16</v>
          </cell>
          <cell r="S1214">
            <v>4</v>
          </cell>
          <cell r="T1214">
            <v>45353</v>
          </cell>
          <cell r="U1214" t="str">
            <v>Planet Sail Bracciano S.S.D. arl</v>
          </cell>
        </row>
        <row r="1215">
          <cell r="C1215" t="str">
            <v>tisci koen</v>
          </cell>
          <cell r="D1215">
            <v>11396</v>
          </cell>
          <cell r="E1215">
            <v>4091</v>
          </cell>
          <cell r="F1215">
            <v>982797</v>
          </cell>
          <cell r="G1215" t="str">
            <v>koen</v>
          </cell>
          <cell r="H1215" t="str">
            <v>tisci</v>
          </cell>
          <cell r="I1215">
            <v>38869</v>
          </cell>
          <cell r="J1215" t="str">
            <v>koen.tisci06@gmail.com</v>
          </cell>
          <cell r="K1215" t="str">
            <v>M</v>
          </cell>
          <cell r="L1215">
            <v>16</v>
          </cell>
          <cell r="M1215" t="str">
            <v>ILCA 6</v>
          </cell>
          <cell r="N1215" t="str">
            <v>GRUPPO DILETTANTISTICO VELA LNI S. MARINELLA</v>
          </cell>
          <cell r="O1215" t="str">
            <v>IV</v>
          </cell>
          <cell r="P1215">
            <v>45291</v>
          </cell>
          <cell r="Q1215">
            <v>17</v>
          </cell>
          <cell r="R1215" t="str">
            <v>Under 18</v>
          </cell>
          <cell r="S1215">
            <v>4</v>
          </cell>
          <cell r="T1215">
            <v>0</v>
          </cell>
          <cell r="U1215" t="str">
            <v>Planet Sail Bracciano S.S.D. arl</v>
          </cell>
        </row>
        <row r="1216">
          <cell r="C1216" t="str">
            <v>Di Lauro Giovanni</v>
          </cell>
          <cell r="D1216">
            <v>11398</v>
          </cell>
          <cell r="E1216">
            <v>4093</v>
          </cell>
          <cell r="F1216">
            <v>513872</v>
          </cell>
          <cell r="G1216" t="str">
            <v>Giovanni</v>
          </cell>
          <cell r="H1216" t="str">
            <v>Di Lauro</v>
          </cell>
          <cell r="I1216">
            <v>26973</v>
          </cell>
          <cell r="J1216" t="str">
            <v>giodilauro.gdl@gmail.com</v>
          </cell>
          <cell r="K1216" t="str">
            <v>M</v>
          </cell>
          <cell r="L1216">
            <v>49</v>
          </cell>
          <cell r="M1216" t="str">
            <v>ILCA 7</v>
          </cell>
          <cell r="N1216" t="str">
            <v>CIRCOLO DELLA VELA MARINA DI LECCE ASD</v>
          </cell>
          <cell r="O1216" t="str">
            <v>VIII</v>
          </cell>
          <cell r="P1216">
            <v>45291</v>
          </cell>
          <cell r="Q1216">
            <v>50</v>
          </cell>
          <cell r="R1216" t="str">
            <v>Master</v>
          </cell>
          <cell r="S1216">
            <v>8</v>
          </cell>
          <cell r="T1216">
            <v>45364</v>
          </cell>
          <cell r="U1216" t="str">
            <v>CdVela Marina LecceAssSportDil</v>
          </cell>
        </row>
        <row r="1217">
          <cell r="C1217" t="str">
            <v>Vincenzi Federico</v>
          </cell>
          <cell r="D1217">
            <v>11399</v>
          </cell>
          <cell r="E1217">
            <v>4094</v>
          </cell>
          <cell r="F1217">
            <v>1455657</v>
          </cell>
          <cell r="G1217" t="str">
            <v>Federico</v>
          </cell>
          <cell r="H1217" t="str">
            <v>Vincenzi</v>
          </cell>
          <cell r="I1217" t="str">
            <v>05/06/2009</v>
          </cell>
          <cell r="J1217" t="str">
            <v>federico.vincenzi2@gmail.com</v>
          </cell>
          <cell r="K1217" t="str">
            <v>M</v>
          </cell>
          <cell r="L1217">
            <v>13</v>
          </cell>
          <cell r="M1217" t="str">
            <v>ILCA 4</v>
          </cell>
          <cell r="N1217" t="str">
            <v>ALTRO/OTHER</v>
          </cell>
          <cell r="P1217">
            <v>45291</v>
          </cell>
          <cell r="Q1217">
            <v>14</v>
          </cell>
          <cell r="R1217" t="str">
            <v>Under 16</v>
          </cell>
          <cell r="S1217">
            <v>4</v>
          </cell>
          <cell r="T1217">
            <v>45175</v>
          </cell>
          <cell r="U1217" t="str">
            <v>GDV LNI Anzio</v>
          </cell>
        </row>
        <row r="1218">
          <cell r="C1218" t="str">
            <v>Prestana Felicia</v>
          </cell>
          <cell r="D1218">
            <v>11400</v>
          </cell>
          <cell r="E1218">
            <v>4095</v>
          </cell>
          <cell r="F1218">
            <v>1400403</v>
          </cell>
          <cell r="G1218" t="str">
            <v>Felicia</v>
          </cell>
          <cell r="H1218" t="str">
            <v>Prestana</v>
          </cell>
          <cell r="I1218">
            <v>40130</v>
          </cell>
          <cell r="J1218" t="str">
            <v>avv.valeria.migliorisi@gmail.com</v>
          </cell>
          <cell r="K1218" t="str">
            <v>F</v>
          </cell>
          <cell r="L1218">
            <v>13</v>
          </cell>
          <cell r="M1218" t="str">
            <v>ILCA 4</v>
          </cell>
          <cell r="N1218" t="str">
            <v>CIRCOLO VELICO KAUCANA ASD</v>
          </cell>
          <cell r="O1218" t="str">
            <v>VII</v>
          </cell>
          <cell r="P1218">
            <v>45291</v>
          </cell>
          <cell r="Q1218">
            <v>14</v>
          </cell>
          <cell r="R1218" t="str">
            <v>Under 16</v>
          </cell>
          <cell r="S1218">
            <v>7</v>
          </cell>
          <cell r="T1218">
            <v>45316</v>
          </cell>
          <cell r="U1218" t="str">
            <v>C V KaucanaAss Sport Dil</v>
          </cell>
        </row>
        <row r="1219">
          <cell r="C1219" t="str">
            <v>Demuro Lorenzo</v>
          </cell>
          <cell r="D1219">
            <v>11401</v>
          </cell>
          <cell r="E1219">
            <v>4096</v>
          </cell>
          <cell r="F1219">
            <v>1457920</v>
          </cell>
          <cell r="G1219" t="str">
            <v>Lorenzo</v>
          </cell>
          <cell r="H1219" t="str">
            <v>Demuro</v>
          </cell>
          <cell r="I1219" t="str">
            <v>21/04/2008</v>
          </cell>
          <cell r="J1219" t="str">
            <v>flaeri76@gmail.com</v>
          </cell>
          <cell r="K1219" t="str">
            <v>M</v>
          </cell>
          <cell r="L1219">
            <v>14</v>
          </cell>
          <cell r="M1219" t="str">
            <v>ILCA 4</v>
          </cell>
          <cell r="N1219" t="str">
            <v>YACHT CLUB CANNIGIONE ASD</v>
          </cell>
          <cell r="O1219" t="str">
            <v>III</v>
          </cell>
          <cell r="P1219">
            <v>45291</v>
          </cell>
          <cell r="Q1219">
            <v>15</v>
          </cell>
          <cell r="R1219" t="str">
            <v>Under 16</v>
          </cell>
          <cell r="S1219">
            <v>3</v>
          </cell>
          <cell r="T1219">
            <v>45343</v>
          </cell>
          <cell r="U1219" t="str">
            <v>Yacht Club Cannigione AssocSportivaDilet</v>
          </cell>
        </row>
        <row r="1220">
          <cell r="C1220" t="str">
            <v>Girani Christian</v>
          </cell>
          <cell r="D1220">
            <v>11402</v>
          </cell>
          <cell r="E1220">
            <v>4097</v>
          </cell>
          <cell r="F1220">
            <v>1150450</v>
          </cell>
          <cell r="G1220" t="str">
            <v>Christian</v>
          </cell>
          <cell r="H1220" t="str">
            <v>Girani</v>
          </cell>
          <cell r="I1220" t="str">
            <v>05/09/2008</v>
          </cell>
          <cell r="J1220" t="str">
            <v>christian.girani@gmail.com</v>
          </cell>
          <cell r="K1220" t="str">
            <v>M</v>
          </cell>
          <cell r="L1220">
            <v>14</v>
          </cell>
          <cell r="M1220" t="str">
            <v>ILCA 4</v>
          </cell>
          <cell r="N1220" t="str">
            <v>ALTRO/OTHER</v>
          </cell>
          <cell r="P1220">
            <v>45291</v>
          </cell>
          <cell r="Q1220">
            <v>15</v>
          </cell>
          <cell r="R1220" t="str">
            <v>Under 16</v>
          </cell>
          <cell r="S1220">
            <v>13</v>
          </cell>
          <cell r="T1220">
            <v>45069</v>
          </cell>
          <cell r="U1220" t="str">
            <v>Circolo Vela Muggia Ass Dilet</v>
          </cell>
        </row>
        <row r="1221">
          <cell r="C1221" t="str">
            <v>Giudice Magda</v>
          </cell>
          <cell r="D1221">
            <v>11403</v>
          </cell>
          <cell r="E1221">
            <v>4098</v>
          </cell>
          <cell r="F1221">
            <v>1483191</v>
          </cell>
          <cell r="G1221" t="str">
            <v>Magda</v>
          </cell>
          <cell r="H1221" t="str">
            <v>Giudice</v>
          </cell>
          <cell r="I1221">
            <v>40001</v>
          </cell>
          <cell r="J1221" t="str">
            <v>info@studiolegalegiudice.it</v>
          </cell>
          <cell r="K1221" t="str">
            <v>F</v>
          </cell>
          <cell r="L1221">
            <v>13</v>
          </cell>
          <cell r="M1221" t="str">
            <v>ILCA 4</v>
          </cell>
          <cell r="N1221" t="str">
            <v>CLUB NAUTICO DELLA VELA BORGO MARINARI ASD</v>
          </cell>
          <cell r="O1221" t="str">
            <v>V</v>
          </cell>
          <cell r="P1221">
            <v>45291</v>
          </cell>
          <cell r="Q1221">
            <v>14</v>
          </cell>
          <cell r="R1221" t="str">
            <v>Under 16</v>
          </cell>
          <cell r="S1221">
            <v>5</v>
          </cell>
          <cell r="T1221">
            <v>45276</v>
          </cell>
          <cell r="U1221" t="str">
            <v>Club Nautico Vela Borgo Marinari ASD</v>
          </cell>
        </row>
        <row r="1222">
          <cell r="C1222" t="str">
            <v>FORLIVESI ARIANNA</v>
          </cell>
          <cell r="D1222">
            <v>11404</v>
          </cell>
          <cell r="E1222">
            <v>4099</v>
          </cell>
          <cell r="F1222">
            <v>1487284</v>
          </cell>
          <cell r="G1222" t="str">
            <v>ARIANNA</v>
          </cell>
          <cell r="H1222" t="str">
            <v>FORLIVESI</v>
          </cell>
          <cell r="I1222">
            <v>39730</v>
          </cell>
          <cell r="J1222" t="str">
            <v>masfor@virgilio.it</v>
          </cell>
          <cell r="K1222" t="str">
            <v>F</v>
          </cell>
          <cell r="L1222">
            <v>14</v>
          </cell>
          <cell r="M1222" t="str">
            <v>ILCA 4</v>
          </cell>
          <cell r="N1222" t="str">
            <v>ALTRO/OTHER</v>
          </cell>
          <cell r="P1222">
            <v>45291</v>
          </cell>
          <cell r="Q1222">
            <v>15</v>
          </cell>
          <cell r="R1222" t="str">
            <v>Under 16</v>
          </cell>
          <cell r="S1222">
            <v>5</v>
          </cell>
          <cell r="T1222">
            <v>45170</v>
          </cell>
          <cell r="U1222" t="str">
            <v>Club Nautico Vela Borgo Marinari ASD</v>
          </cell>
        </row>
        <row r="1223">
          <cell r="C1223" t="str">
            <v>Modugno Francesco</v>
          </cell>
          <cell r="D1223">
            <v>11405</v>
          </cell>
          <cell r="E1223">
            <v>4100</v>
          </cell>
          <cell r="F1223">
            <v>1333065</v>
          </cell>
          <cell r="G1223" t="str">
            <v>Francesco</v>
          </cell>
          <cell r="H1223" t="str">
            <v>Modugno</v>
          </cell>
          <cell r="I1223">
            <v>38750</v>
          </cell>
          <cell r="J1223" t="str">
            <v>framodu06@gmail.com</v>
          </cell>
          <cell r="K1223" t="str">
            <v>M</v>
          </cell>
          <cell r="L1223">
            <v>17</v>
          </cell>
          <cell r="M1223" t="str">
            <v>ILCA 4</v>
          </cell>
          <cell r="N1223" t="str">
            <v>GRUPPO DILETTANTISTICO VELA LNI TRIESTE</v>
          </cell>
          <cell r="O1223" t="str">
            <v>XIII</v>
          </cell>
          <cell r="P1223">
            <v>45291</v>
          </cell>
          <cell r="Q1223">
            <v>17</v>
          </cell>
          <cell r="R1223" t="str">
            <v>Under 18</v>
          </cell>
          <cell r="S1223">
            <v>13</v>
          </cell>
          <cell r="T1223">
            <v>45114</v>
          </cell>
          <cell r="U1223" t="str">
            <v>GDV LNI Trieste</v>
          </cell>
        </row>
        <row r="1224">
          <cell r="C1224" t="str">
            <v>Manfrone Stefano</v>
          </cell>
          <cell r="D1224">
            <v>11406</v>
          </cell>
          <cell r="E1224">
            <v>4101</v>
          </cell>
          <cell r="F1224">
            <v>348970</v>
          </cell>
          <cell r="G1224" t="str">
            <v>Stefano</v>
          </cell>
          <cell r="H1224" t="str">
            <v>Manfrone</v>
          </cell>
          <cell r="I1224">
            <v>23425</v>
          </cell>
          <cell r="J1224" t="str">
            <v>stefano.manfrone@gmail.com</v>
          </cell>
          <cell r="K1224" t="str">
            <v>M</v>
          </cell>
          <cell r="L1224">
            <v>59</v>
          </cell>
          <cell r="M1224" t="str">
            <v>ILCA 7</v>
          </cell>
          <cell r="N1224" t="str">
            <v>ALTRO/OTHER</v>
          </cell>
          <cell r="P1224">
            <v>45291</v>
          </cell>
          <cell r="Q1224">
            <v>59</v>
          </cell>
          <cell r="R1224" t="str">
            <v>Gran Master</v>
          </cell>
          <cell r="S1224">
            <v>10</v>
          </cell>
          <cell r="T1224">
            <v>45295</v>
          </cell>
          <cell r="U1224" t="str">
            <v>C.N.Fanese'G.Vivani' Ass Sport Dil</v>
          </cell>
        </row>
        <row r="1225">
          <cell r="C1225" t="str">
            <v>Smotlak Axel Nicolaas</v>
          </cell>
          <cell r="D1225">
            <v>11407</v>
          </cell>
          <cell r="E1225">
            <v>4102</v>
          </cell>
          <cell r="F1225">
            <v>1025428</v>
          </cell>
          <cell r="G1225" t="str">
            <v>Axel Nicolaas</v>
          </cell>
          <cell r="H1225" t="str">
            <v>Smotlak</v>
          </cell>
          <cell r="I1225" t="str">
            <v>17/04/2007</v>
          </cell>
          <cell r="J1225" t="str">
            <v>axelsmotlak07@gmail.com</v>
          </cell>
          <cell r="K1225" t="str">
            <v>M</v>
          </cell>
          <cell r="L1225">
            <v>15</v>
          </cell>
          <cell r="M1225" t="str">
            <v>ILCA 4</v>
          </cell>
          <cell r="N1225" t="str">
            <v>SIRENA CLUB NAUTICO TRIESTINO ASD</v>
          </cell>
          <cell r="O1225" t="str">
            <v>XIII</v>
          </cell>
          <cell r="P1225">
            <v>45291</v>
          </cell>
          <cell r="Q1225">
            <v>16</v>
          </cell>
          <cell r="R1225" t="str">
            <v>Under 17</v>
          </cell>
          <cell r="S1225">
            <v>13</v>
          </cell>
          <cell r="T1225">
            <v>45240</v>
          </cell>
          <cell r="U1225" t="str">
            <v>Sirena C.N.Triestino Ass Sport Dil</v>
          </cell>
        </row>
        <row r="1226">
          <cell r="C1226" t="str">
            <v>Antoniazzi Gabriele</v>
          </cell>
          <cell r="D1226">
            <v>11408</v>
          </cell>
          <cell r="E1226">
            <v>4103</v>
          </cell>
          <cell r="F1226">
            <v>1140328</v>
          </cell>
          <cell r="G1226" t="str">
            <v>Gabriele</v>
          </cell>
          <cell r="H1226" t="str">
            <v>Antoniazzi</v>
          </cell>
          <cell r="I1226" t="str">
            <v>26/07/2008</v>
          </cell>
          <cell r="J1226" t="str">
            <v>gabrieleantoniazzi8@gmail.com</v>
          </cell>
          <cell r="K1226" t="str">
            <v>M</v>
          </cell>
          <cell r="L1226">
            <v>14</v>
          </cell>
          <cell r="M1226" t="str">
            <v>ILCA 4</v>
          </cell>
          <cell r="N1226" t="str">
            <v>YACHT CLUB ADRIACO ASD</v>
          </cell>
          <cell r="O1226" t="str">
            <v>XIII</v>
          </cell>
          <cell r="P1226">
            <v>45291</v>
          </cell>
          <cell r="Q1226">
            <v>15</v>
          </cell>
          <cell r="R1226" t="str">
            <v>Under 16</v>
          </cell>
          <cell r="S1226">
            <v>13</v>
          </cell>
          <cell r="T1226">
            <v>45064</v>
          </cell>
          <cell r="U1226" t="str">
            <v>Yacht Club Adriaco ASD</v>
          </cell>
        </row>
        <row r="1227">
          <cell r="C1227" t="str">
            <v>PERINI ASIA</v>
          </cell>
          <cell r="D1227">
            <v>11409</v>
          </cell>
          <cell r="E1227">
            <v>4104</v>
          </cell>
          <cell r="F1227">
            <v>1074767</v>
          </cell>
          <cell r="G1227" t="str">
            <v>ASIA</v>
          </cell>
          <cell r="H1227" t="str">
            <v>PERINI</v>
          </cell>
          <cell r="I1227">
            <v>39272</v>
          </cell>
          <cell r="J1227" t="str">
            <v>corradoperini62@gmail.com</v>
          </cell>
          <cell r="K1227" t="str">
            <v>F</v>
          </cell>
          <cell r="L1227">
            <v>15</v>
          </cell>
          <cell r="M1227" t="str">
            <v>ILCA 4</v>
          </cell>
          <cell r="N1227" t="str">
            <v>CIRCOLO NAUTICO CHIOGGIA ASD</v>
          </cell>
          <cell r="O1227" t="str">
            <v>XII</v>
          </cell>
          <cell r="P1227">
            <v>45291</v>
          </cell>
          <cell r="Q1227">
            <v>16</v>
          </cell>
          <cell r="R1227" t="str">
            <v>Under 17</v>
          </cell>
          <cell r="S1227">
            <v>12</v>
          </cell>
          <cell r="T1227">
            <v>45211</v>
          </cell>
          <cell r="U1227" t="str">
            <v>C N Chioggia Ass Sport Dil</v>
          </cell>
        </row>
        <row r="1228">
          <cell r="C1228" t="str">
            <v>Restano Cassulini Pietro</v>
          </cell>
          <cell r="D1228">
            <v>11410</v>
          </cell>
          <cell r="E1228">
            <v>4105</v>
          </cell>
          <cell r="F1228">
            <v>1080262</v>
          </cell>
          <cell r="G1228" t="str">
            <v>Pietro</v>
          </cell>
          <cell r="H1228" t="str">
            <v>Restano Cassulini</v>
          </cell>
          <cell r="I1228">
            <v>39051</v>
          </cell>
          <cell r="J1228" t="str">
            <v>pietro.restano.c@gmail.com</v>
          </cell>
          <cell r="K1228" t="str">
            <v>M</v>
          </cell>
          <cell r="L1228">
            <v>16</v>
          </cell>
          <cell r="M1228" t="str">
            <v>ILCA 6</v>
          </cell>
          <cell r="N1228" t="str">
            <v>*** CENTRO SURF BRACCIANO ASD</v>
          </cell>
          <cell r="O1228" t="str">
            <v>IV</v>
          </cell>
          <cell r="P1228">
            <v>45291</v>
          </cell>
          <cell r="Q1228">
            <v>17</v>
          </cell>
          <cell r="R1228" t="str">
            <v>Under 18</v>
          </cell>
          <cell r="S1228">
            <v>4</v>
          </cell>
          <cell r="T1228">
            <v>45310</v>
          </cell>
          <cell r="U1228" t="str">
            <v>C S Bracciano Ass Sport Dil</v>
          </cell>
        </row>
        <row r="1229">
          <cell r="C1229" t="str">
            <v>Cozzolino Irene</v>
          </cell>
          <cell r="D1229">
            <v>11411</v>
          </cell>
          <cell r="E1229">
            <v>4106</v>
          </cell>
          <cell r="F1229">
            <v>1321329</v>
          </cell>
          <cell r="G1229" t="str">
            <v>Irene</v>
          </cell>
          <cell r="H1229" t="str">
            <v>Cozzolino</v>
          </cell>
          <cell r="I1229">
            <v>40620</v>
          </cell>
          <cell r="J1229" t="str">
            <v>batcozza@libero.it</v>
          </cell>
          <cell r="K1229" t="str">
            <v>F</v>
          </cell>
          <cell r="L1229">
            <v>12</v>
          </cell>
          <cell r="M1229" t="str">
            <v>ILCA 4</v>
          </cell>
          <cell r="N1229" t="str">
            <v>*** CIRCOLO NAUTICO MONTE DI PROCIDA ASD</v>
          </cell>
          <cell r="O1229" t="str">
            <v>V</v>
          </cell>
          <cell r="P1229">
            <v>45291</v>
          </cell>
          <cell r="Q1229">
            <v>12</v>
          </cell>
          <cell r="R1229" t="str">
            <v>Under 16</v>
          </cell>
          <cell r="S1229">
            <v>5</v>
          </cell>
          <cell r="T1229">
            <v>45280</v>
          </cell>
          <cell r="U1229" t="str">
            <v>CN Monte Procida Ass Sport Dil</v>
          </cell>
        </row>
        <row r="1230">
          <cell r="C1230" t="str">
            <v>Pautasso Emanuele</v>
          </cell>
          <cell r="D1230">
            <v>11412</v>
          </cell>
          <cell r="E1230">
            <v>4107</v>
          </cell>
          <cell r="F1230">
            <v>1141712</v>
          </cell>
          <cell r="G1230" t="str">
            <v>Emanuele</v>
          </cell>
          <cell r="H1230" t="str">
            <v>Pautasso</v>
          </cell>
          <cell r="I1230">
            <v>39622</v>
          </cell>
          <cell r="J1230" t="str">
            <v>2008ema.p@gmail.com</v>
          </cell>
          <cell r="K1230" t="str">
            <v>M</v>
          </cell>
          <cell r="L1230">
            <v>14</v>
          </cell>
          <cell r="M1230" t="str">
            <v>ILCA 4</v>
          </cell>
          <cell r="N1230" t="str">
            <v>CIRCOLO NAUTICO DEL FINALE ASD</v>
          </cell>
          <cell r="O1230" t="str">
            <v>I</v>
          </cell>
          <cell r="P1230">
            <v>45291</v>
          </cell>
          <cell r="Q1230">
            <v>15</v>
          </cell>
          <cell r="R1230" t="str">
            <v>Under 16</v>
          </cell>
          <cell r="S1230">
            <v>1</v>
          </cell>
          <cell r="T1230">
            <v>45238</v>
          </cell>
          <cell r="U1230" t="str">
            <v>C.N.del Finale Ass Sport Dil</v>
          </cell>
        </row>
        <row r="1231">
          <cell r="C1231" t="str">
            <v>GIAMPAOLI DANIEL</v>
          </cell>
          <cell r="D1231">
            <v>11414</v>
          </cell>
          <cell r="E1231">
            <v>4108</v>
          </cell>
          <cell r="F1231">
            <v>1141271</v>
          </cell>
          <cell r="G1231" t="str">
            <v>DANIEL</v>
          </cell>
          <cell r="H1231" t="str">
            <v>GIAMPAOLI</v>
          </cell>
          <cell r="I1231">
            <v>39254</v>
          </cell>
          <cell r="J1231" t="str">
            <v>ampex457@yahoo.it</v>
          </cell>
          <cell r="K1231" t="str">
            <v>M</v>
          </cell>
          <cell r="L1231">
            <v>15</v>
          </cell>
          <cell r="M1231" t="str">
            <v>ILCA 4</v>
          </cell>
          <cell r="N1231" t="str">
            <v>CLUB NAUTICO PESARO ASD</v>
          </cell>
          <cell r="O1231" t="str">
            <v>X</v>
          </cell>
          <cell r="P1231">
            <v>45291</v>
          </cell>
          <cell r="Q1231">
            <v>16</v>
          </cell>
          <cell r="R1231" t="str">
            <v>Under 17</v>
          </cell>
          <cell r="S1231">
            <v>10</v>
          </cell>
          <cell r="T1231">
            <v>45250</v>
          </cell>
          <cell r="U1231" t="str">
            <v>C Nautico Pesaro Ass Sport Dil</v>
          </cell>
        </row>
        <row r="1232">
          <cell r="C1232" t="str">
            <v>Pasino Federico</v>
          </cell>
          <cell r="D1232">
            <v>11415</v>
          </cell>
          <cell r="E1232">
            <v>4109</v>
          </cell>
          <cell r="F1232">
            <v>1435407</v>
          </cell>
          <cell r="G1232" t="str">
            <v>Federico</v>
          </cell>
          <cell r="H1232" t="str">
            <v>Pasino</v>
          </cell>
          <cell r="I1232">
            <v>39037</v>
          </cell>
          <cell r="J1232" t="str">
            <v>Pasinofed@gmail.com</v>
          </cell>
          <cell r="K1232" t="str">
            <v>M</v>
          </cell>
          <cell r="L1232">
            <v>16</v>
          </cell>
          <cell r="M1232" t="str">
            <v>ILCA 4</v>
          </cell>
          <cell r="N1232" t="str">
            <v>CIRCOLO NAUTICO DEL FINALE ASD</v>
          </cell>
          <cell r="O1232" t="str">
            <v>I</v>
          </cell>
          <cell r="P1232">
            <v>45291</v>
          </cell>
          <cell r="Q1232">
            <v>17</v>
          </cell>
          <cell r="R1232" t="str">
            <v>Under 18</v>
          </cell>
          <cell r="S1232">
            <v>1</v>
          </cell>
          <cell r="T1232">
            <v>45094</v>
          </cell>
          <cell r="U1232" t="str">
            <v>C.N.del Finale Ass Sport Dil</v>
          </cell>
        </row>
        <row r="1233">
          <cell r="C1233" t="str">
            <v>Barbieri Vincenzo</v>
          </cell>
          <cell r="D1233">
            <v>11416</v>
          </cell>
          <cell r="E1233">
            <v>4110</v>
          </cell>
          <cell r="F1233">
            <v>1330567</v>
          </cell>
          <cell r="G1233" t="str">
            <v>Vincenzo</v>
          </cell>
          <cell r="H1233" t="str">
            <v>Barbieri</v>
          </cell>
          <cell r="I1233">
            <v>39405</v>
          </cell>
          <cell r="J1233" t="str">
            <v>vinci.barbieri@gmail.com</v>
          </cell>
          <cell r="K1233" t="str">
            <v>M</v>
          </cell>
          <cell r="L1233">
            <v>15</v>
          </cell>
          <cell r="M1233" t="str">
            <v>ILCA 4</v>
          </cell>
          <cell r="N1233" t="str">
            <v>ALTRO/OTHER</v>
          </cell>
          <cell r="P1233">
            <v>45291</v>
          </cell>
          <cell r="Q1233">
            <v>16</v>
          </cell>
          <cell r="R1233" t="str">
            <v>Under 17</v>
          </cell>
          <cell r="S1233">
            <v>4</v>
          </cell>
          <cell r="T1233">
            <v>45379</v>
          </cell>
          <cell r="U1233" t="str">
            <v>GDV LNI Anzio</v>
          </cell>
        </row>
        <row r="1234">
          <cell r="C1234" t="str">
            <v>Morsiani Camilla</v>
          </cell>
          <cell r="D1234">
            <v>11417</v>
          </cell>
          <cell r="E1234">
            <v>4111</v>
          </cell>
          <cell r="F1234">
            <v>1205380</v>
          </cell>
          <cell r="G1234" t="str">
            <v>Camilla</v>
          </cell>
          <cell r="H1234" t="str">
            <v>Morsiani</v>
          </cell>
          <cell r="I1234">
            <v>39053</v>
          </cell>
          <cell r="J1234" t="str">
            <v>camillamorsiani12@gmail.com</v>
          </cell>
          <cell r="K1234" t="str">
            <v>F</v>
          </cell>
          <cell r="L1234">
            <v>16</v>
          </cell>
          <cell r="M1234" t="str">
            <v>ILCA 4</v>
          </cell>
          <cell r="N1234" t="str">
            <v>CLUB NAUTICO PESARO ASD</v>
          </cell>
          <cell r="O1234" t="str">
            <v>X</v>
          </cell>
          <cell r="P1234">
            <v>45291</v>
          </cell>
          <cell r="Q1234">
            <v>17</v>
          </cell>
          <cell r="R1234" t="str">
            <v>Under 18</v>
          </cell>
          <cell r="S1234">
            <v>10</v>
          </cell>
          <cell r="T1234">
            <v>45380</v>
          </cell>
          <cell r="U1234" t="str">
            <v>C Nautico Pesaro Ass Sport Dil</v>
          </cell>
        </row>
        <row r="1235">
          <cell r="C1235" t="str">
            <v>DI MARTINO NUNZIO</v>
          </cell>
          <cell r="D1235">
            <v>11418</v>
          </cell>
          <cell r="E1235">
            <v>4112</v>
          </cell>
          <cell r="F1235">
            <v>1412360</v>
          </cell>
          <cell r="G1235" t="str">
            <v>NUNZIO</v>
          </cell>
          <cell r="H1235" t="str">
            <v>DI MARTINO</v>
          </cell>
          <cell r="I1235">
            <v>39734</v>
          </cell>
          <cell r="J1235" t="str">
            <v>ing.lucadimartino@gmail.com</v>
          </cell>
          <cell r="K1235" t="str">
            <v>M</v>
          </cell>
          <cell r="L1235">
            <v>14</v>
          </cell>
          <cell r="M1235" t="str">
            <v>ILCA 4</v>
          </cell>
          <cell r="N1235" t="str">
            <v>*** CIRCOLO NAUTICO MONTE DI PROCIDA ASD</v>
          </cell>
          <cell r="O1235" t="str">
            <v>V</v>
          </cell>
          <cell r="P1235">
            <v>45291</v>
          </cell>
          <cell r="Q1235">
            <v>15</v>
          </cell>
          <cell r="R1235" t="str">
            <v>Under 16</v>
          </cell>
          <cell r="S1235">
            <v>5</v>
          </cell>
          <cell r="T1235">
            <v>45175</v>
          </cell>
          <cell r="U1235" t="str">
            <v>CN Monte Procida Ass Sport Dil</v>
          </cell>
        </row>
        <row r="1236">
          <cell r="C1236" t="str">
            <v>Agostini Andrea</v>
          </cell>
          <cell r="D1236">
            <v>11419</v>
          </cell>
          <cell r="E1236">
            <v>4113</v>
          </cell>
          <cell r="F1236">
            <v>1135610</v>
          </cell>
          <cell r="G1236" t="str">
            <v>Andrea</v>
          </cell>
          <cell r="H1236" t="str">
            <v>Agostini</v>
          </cell>
          <cell r="I1236">
            <v>39806</v>
          </cell>
          <cell r="J1236" t="str">
            <v>r.carlevaris@yahoo.it</v>
          </cell>
          <cell r="K1236" t="str">
            <v>M</v>
          </cell>
          <cell r="L1236">
            <v>15</v>
          </cell>
          <cell r="M1236" t="str">
            <v>ILCA 4</v>
          </cell>
          <cell r="N1236" t="str">
            <v>ASD NAUTICA PICENA</v>
          </cell>
          <cell r="O1236" t="str">
            <v>X</v>
          </cell>
          <cell r="P1236">
            <v>45291</v>
          </cell>
          <cell r="Q1236">
            <v>15</v>
          </cell>
          <cell r="R1236" t="str">
            <v>Under 16</v>
          </cell>
          <cell r="S1236">
            <v>10</v>
          </cell>
          <cell r="T1236">
            <v>45380</v>
          </cell>
          <cell r="U1236" t="str">
            <v>ASD Nautica Picena</v>
          </cell>
        </row>
        <row r="1237">
          <cell r="C1237" t="str">
            <v>Baldelli Pietro</v>
          </cell>
          <cell r="D1237">
            <v>11420</v>
          </cell>
          <cell r="E1237">
            <v>4114</v>
          </cell>
          <cell r="F1237">
            <v>1216628</v>
          </cell>
          <cell r="G1237" t="str">
            <v>Pietro</v>
          </cell>
          <cell r="H1237" t="str">
            <v>Baldelli</v>
          </cell>
          <cell r="I1237">
            <v>39235</v>
          </cell>
          <cell r="J1237" t="str">
            <v>pietrobaldelli07@gmail.com</v>
          </cell>
          <cell r="K1237" t="str">
            <v>M</v>
          </cell>
          <cell r="L1237">
            <v>2015</v>
          </cell>
          <cell r="M1237" t="str">
            <v>ILCA 4</v>
          </cell>
          <cell r="N1237" t="str">
            <v>ALTRO/OTHER</v>
          </cell>
          <cell r="P1237">
            <v>45291</v>
          </cell>
          <cell r="Q1237">
            <v>16</v>
          </cell>
          <cell r="R1237" t="str">
            <v>Under 17</v>
          </cell>
          <cell r="S1237">
            <v>10</v>
          </cell>
          <cell r="T1237">
            <v>45243</v>
          </cell>
          <cell r="U1237" t="str">
            <v>C Nautico Pesaro Ass Sport Dil</v>
          </cell>
        </row>
        <row r="1238">
          <cell r="C1238" t="str">
            <v>Slobez Elisa</v>
          </cell>
          <cell r="D1238">
            <v>11421</v>
          </cell>
          <cell r="E1238">
            <v>4115</v>
          </cell>
          <cell r="F1238">
            <v>1256421</v>
          </cell>
          <cell r="G1238" t="str">
            <v>Elisa</v>
          </cell>
          <cell r="H1238" t="str">
            <v>Slobez</v>
          </cell>
          <cell r="I1238">
            <v>40106</v>
          </cell>
          <cell r="J1238" t="str">
            <v>sara.dandolfo@gmail.com</v>
          </cell>
          <cell r="K1238" t="str">
            <v>F</v>
          </cell>
          <cell r="L1238">
            <v>13</v>
          </cell>
          <cell r="M1238" t="str">
            <v>ILCA 4</v>
          </cell>
          <cell r="N1238" t="str">
            <v>ALTRO/OTHER</v>
          </cell>
          <cell r="O1238">
            <v>13</v>
          </cell>
          <cell r="P1238">
            <v>45291</v>
          </cell>
          <cell r="Q1238">
            <v>14</v>
          </cell>
          <cell r="R1238" t="str">
            <v>Under 16</v>
          </cell>
          <cell r="S1238">
            <v>13</v>
          </cell>
          <cell r="T1238">
            <v>45141</v>
          </cell>
          <cell r="U1238" t="str">
            <v>GDV LNI Trieste</v>
          </cell>
        </row>
        <row r="1239">
          <cell r="C1239" t="str">
            <v>Imbimbo Michele</v>
          </cell>
          <cell r="D1239">
            <v>11422</v>
          </cell>
          <cell r="E1239">
            <v>4116</v>
          </cell>
          <cell r="F1239">
            <v>1233553</v>
          </cell>
          <cell r="G1239" t="str">
            <v>Michele</v>
          </cell>
          <cell r="H1239" t="str">
            <v>Imbimbo</v>
          </cell>
          <cell r="I1239">
            <v>39804</v>
          </cell>
          <cell r="J1239" t="str">
            <v>rossellavernieri@gmail.com</v>
          </cell>
          <cell r="K1239" t="str">
            <v>M</v>
          </cell>
          <cell r="L1239">
            <v>14</v>
          </cell>
          <cell r="M1239" t="str">
            <v>ILCA 4</v>
          </cell>
          <cell r="N1239" t="str">
            <v>CIRCOLO CANOTTIERI IRNO ASD</v>
          </cell>
          <cell r="O1239" t="str">
            <v>V</v>
          </cell>
          <cell r="P1239">
            <v>45291</v>
          </cell>
          <cell r="Q1239">
            <v>15</v>
          </cell>
          <cell r="R1239" t="str">
            <v>Under 16</v>
          </cell>
          <cell r="S1239">
            <v>5</v>
          </cell>
          <cell r="T1239">
            <v>45212</v>
          </cell>
          <cell r="U1239" t="str">
            <v>Circ Canottieri Irno Ass Sport Dil</v>
          </cell>
        </row>
        <row r="1240">
          <cell r="C1240" t="str">
            <v>Manzo Sofia</v>
          </cell>
          <cell r="D1240">
            <v>11423</v>
          </cell>
          <cell r="E1240">
            <v>4117</v>
          </cell>
          <cell r="F1240">
            <v>1405928</v>
          </cell>
          <cell r="G1240" t="str">
            <v>Sofia</v>
          </cell>
          <cell r="H1240" t="str">
            <v>Manzo</v>
          </cell>
          <cell r="I1240">
            <v>40648</v>
          </cell>
          <cell r="J1240" t="str">
            <v>luisavelardo.lv@gmail.com</v>
          </cell>
          <cell r="K1240" t="str">
            <v>F</v>
          </cell>
          <cell r="L1240">
            <v>11</v>
          </cell>
          <cell r="M1240" t="str">
            <v>ILCA 4</v>
          </cell>
          <cell r="N1240" t="str">
            <v>GRUPPO DILETTANTISTICO VELA LNI SALERNO</v>
          </cell>
          <cell r="O1240" t="str">
            <v>V</v>
          </cell>
          <cell r="P1240">
            <v>45291</v>
          </cell>
          <cell r="Q1240">
            <v>12</v>
          </cell>
          <cell r="R1240" t="str">
            <v>Under 16</v>
          </cell>
          <cell r="S1240">
            <v>5</v>
          </cell>
          <cell r="T1240">
            <v>45188</v>
          </cell>
          <cell r="U1240" t="str">
            <v>GDV LNI Salerno</v>
          </cell>
        </row>
        <row r="1241">
          <cell r="C1241" t="str">
            <v>Di Dio Beatrice Emilia Giulia</v>
          </cell>
          <cell r="D1241">
            <v>11424</v>
          </cell>
          <cell r="E1241">
            <v>4118</v>
          </cell>
          <cell r="F1241">
            <v>1325741</v>
          </cell>
          <cell r="G1241" t="str">
            <v>Beatrice Emilia Giulia</v>
          </cell>
          <cell r="H1241" t="str">
            <v>Di Dio</v>
          </cell>
          <cell r="I1241">
            <v>39868</v>
          </cell>
          <cell r="J1241" t="str">
            <v>mariaserenagiuliano@virgilio.it</v>
          </cell>
          <cell r="K1241" t="str">
            <v>F</v>
          </cell>
          <cell r="L1241">
            <v>14</v>
          </cell>
          <cell r="M1241" t="str">
            <v>ILCA 4</v>
          </cell>
          <cell r="N1241" t="str">
            <v>LEGA NAVALE PRESIDENZA NAZIONALE</v>
          </cell>
          <cell r="O1241" t="str">
            <v>XVI</v>
          </cell>
          <cell r="P1241">
            <v>45291</v>
          </cell>
          <cell r="Q1241">
            <v>14</v>
          </cell>
          <cell r="R1241" t="str">
            <v>Under 16</v>
          </cell>
          <cell r="S1241">
            <v>5</v>
          </cell>
          <cell r="T1241">
            <v>45334</v>
          </cell>
          <cell r="U1241" t="str">
            <v>GDV LNI Salerno</v>
          </cell>
        </row>
        <row r="1242">
          <cell r="C1242" t="str">
            <v>Neroni Mattia</v>
          </cell>
          <cell r="D1242">
            <v>11425</v>
          </cell>
          <cell r="E1242">
            <v>4119</v>
          </cell>
          <cell r="F1242">
            <v>1201786</v>
          </cell>
          <cell r="G1242" t="str">
            <v>Mattia</v>
          </cell>
          <cell r="H1242" t="str">
            <v>Neroni</v>
          </cell>
          <cell r="I1242">
            <v>39708</v>
          </cell>
          <cell r="J1242" t="str">
            <v>mattianeroni8272@gmail.com</v>
          </cell>
          <cell r="K1242" t="str">
            <v>M</v>
          </cell>
          <cell r="L1242">
            <v>14</v>
          </cell>
          <cell r="M1242" t="str">
            <v>ILCA 4</v>
          </cell>
          <cell r="N1242" t="str">
            <v>CIRCOLO NAUTICO SAMBENEDETTESE - ASD</v>
          </cell>
          <cell r="O1242" t="str">
            <v>X</v>
          </cell>
          <cell r="P1242">
            <v>45291</v>
          </cell>
          <cell r="Q1242">
            <v>15</v>
          </cell>
          <cell r="R1242" t="str">
            <v>Under 16</v>
          </cell>
          <cell r="S1242">
            <v>10</v>
          </cell>
          <cell r="T1242">
            <v>45097</v>
          </cell>
          <cell r="U1242" t="str">
            <v>Circolo Nautico Sambenedettese</v>
          </cell>
        </row>
        <row r="1243">
          <cell r="C1243" t="str">
            <v>LODIGIANI LEONARDO ALBERTO</v>
          </cell>
          <cell r="D1243">
            <v>11426</v>
          </cell>
          <cell r="E1243">
            <v>4120</v>
          </cell>
          <cell r="F1243">
            <v>1453818</v>
          </cell>
          <cell r="G1243" t="str">
            <v>LEONARDO ALBERTO</v>
          </cell>
          <cell r="H1243" t="str">
            <v>LODIGIANI</v>
          </cell>
          <cell r="I1243">
            <v>40023</v>
          </cell>
          <cell r="J1243" t="str">
            <v>lodigianif@gmail.com</v>
          </cell>
          <cell r="K1243" t="str">
            <v>M</v>
          </cell>
          <cell r="L1243">
            <v>13</v>
          </cell>
          <cell r="M1243" t="str">
            <v>ILCA 4</v>
          </cell>
          <cell r="N1243" t="str">
            <v>ORZA MINORE SCUOLA DI VELA ASD</v>
          </cell>
          <cell r="O1243" t="str">
            <v>XV</v>
          </cell>
          <cell r="P1243">
            <v>45291</v>
          </cell>
          <cell r="Q1243">
            <v>14</v>
          </cell>
          <cell r="R1243" t="str">
            <v>Under 16</v>
          </cell>
          <cell r="S1243">
            <v>15</v>
          </cell>
          <cell r="T1243">
            <v>45329</v>
          </cell>
          <cell r="U1243" t="str">
            <v>Orza Minore Scuola di Vela SSD SRL</v>
          </cell>
        </row>
        <row r="1244">
          <cell r="C1244" t="str">
            <v>Bianchini Jacopo</v>
          </cell>
          <cell r="D1244">
            <v>11428</v>
          </cell>
          <cell r="E1244">
            <v>4122</v>
          </cell>
          <cell r="F1244">
            <v>1459187</v>
          </cell>
          <cell r="G1244" t="str">
            <v>Jacopo</v>
          </cell>
          <cell r="H1244" t="str">
            <v>Bianchini</v>
          </cell>
          <cell r="I1244">
            <v>40219</v>
          </cell>
          <cell r="J1244" t="str">
            <v>rossella.crimella@gmail.com</v>
          </cell>
          <cell r="K1244" t="str">
            <v>M</v>
          </cell>
          <cell r="L1244">
            <v>13</v>
          </cell>
          <cell r="M1244" t="str">
            <v>ILCA 4</v>
          </cell>
          <cell r="N1244" t="str">
            <v>ALTRO/OTHER</v>
          </cell>
          <cell r="P1244">
            <v>45291</v>
          </cell>
          <cell r="Q1244">
            <v>13</v>
          </cell>
          <cell r="R1244" t="str">
            <v>Under 16</v>
          </cell>
          <cell r="S1244">
            <v>2</v>
          </cell>
          <cell r="T1244">
            <v>45070</v>
          </cell>
          <cell r="U1244" t="str">
            <v>Club Velico Castiglione della Pescaia ASD</v>
          </cell>
        </row>
        <row r="1245">
          <cell r="C1245" t="str">
            <v>Mininni emiliano</v>
          </cell>
          <cell r="D1245">
            <v>11429</v>
          </cell>
          <cell r="E1245">
            <v>4123</v>
          </cell>
          <cell r="F1245">
            <v>238730</v>
          </cell>
          <cell r="G1245" t="str">
            <v>emiliano</v>
          </cell>
          <cell r="H1245" t="str">
            <v>Mininni</v>
          </cell>
          <cell r="I1245">
            <v>27121</v>
          </cell>
          <cell r="J1245" t="str">
            <v>emilianomininni@gmail.com</v>
          </cell>
          <cell r="K1245" t="str">
            <v>M</v>
          </cell>
          <cell r="L1245">
            <v>49</v>
          </cell>
          <cell r="M1245" t="str">
            <v>ILCA 7</v>
          </cell>
          <cell r="N1245" t="str">
            <v>ALTRO/OTHER</v>
          </cell>
          <cell r="P1245">
            <v>45291</v>
          </cell>
          <cell r="Q1245">
            <v>49</v>
          </cell>
          <cell r="R1245" t="str">
            <v>Master</v>
          </cell>
          <cell r="S1245">
            <v>2</v>
          </cell>
          <cell r="T1245">
            <v>45251</v>
          </cell>
          <cell r="U1245" t="str">
            <v>Windsurf Livorno S.S.D.</v>
          </cell>
        </row>
        <row r="1246">
          <cell r="C1246" t="str">
            <v>Fubiani Arianna</v>
          </cell>
          <cell r="D1246">
            <v>11432</v>
          </cell>
          <cell r="E1246">
            <v>4124</v>
          </cell>
          <cell r="F1246">
            <v>1278942</v>
          </cell>
          <cell r="G1246" t="str">
            <v>Arianna</v>
          </cell>
          <cell r="H1246" t="str">
            <v>Fubiani</v>
          </cell>
          <cell r="I1246">
            <v>38734</v>
          </cell>
          <cell r="J1246" t="str">
            <v>pippo.sf@libero.it</v>
          </cell>
          <cell r="K1246" t="str">
            <v>F</v>
          </cell>
          <cell r="L1246">
            <v>17</v>
          </cell>
          <cell r="M1246" t="str">
            <v>ILCA 6</v>
          </cell>
          <cell r="N1246" t="str">
            <v>CIRCOLO NAUTICO LIVORNO ASD</v>
          </cell>
          <cell r="O1246" t="str">
            <v>II</v>
          </cell>
          <cell r="P1246">
            <v>45291</v>
          </cell>
          <cell r="Q1246">
            <v>17</v>
          </cell>
          <cell r="R1246" t="str">
            <v>Under 18</v>
          </cell>
          <cell r="S1246">
            <v>2</v>
          </cell>
          <cell r="T1246">
            <v>45349</v>
          </cell>
          <cell r="U1246" t="str">
            <v>C VelicoTorre Lago Puccini ASD</v>
          </cell>
        </row>
        <row r="1247">
          <cell r="C1247" t="str">
            <v>Greco Michele</v>
          </cell>
          <cell r="D1247">
            <v>11433</v>
          </cell>
          <cell r="E1247">
            <v>4125</v>
          </cell>
          <cell r="F1247">
            <v>754051</v>
          </cell>
          <cell r="G1247" t="str">
            <v>Michele</v>
          </cell>
          <cell r="H1247" t="str">
            <v>Greco</v>
          </cell>
          <cell r="I1247">
            <v>23452</v>
          </cell>
          <cell r="J1247" t="str">
            <v>dottmiche.greco@gmail.com</v>
          </cell>
          <cell r="K1247" t="str">
            <v>M</v>
          </cell>
          <cell r="L1247">
            <v>59</v>
          </cell>
          <cell r="M1247" t="str">
            <v>ILCA 7</v>
          </cell>
          <cell r="N1247" t="str">
            <v>CIRCOLO DELLA VELA MARINA DI LECCE ASD</v>
          </cell>
          <cell r="O1247" t="str">
            <v>VIII</v>
          </cell>
          <cell r="P1247">
            <v>45291</v>
          </cell>
          <cell r="Q1247">
            <v>59</v>
          </cell>
          <cell r="R1247" t="str">
            <v>Gran Master</v>
          </cell>
          <cell r="S1247">
            <v>8</v>
          </cell>
          <cell r="T1247">
            <v>45294</v>
          </cell>
          <cell r="U1247" t="str">
            <v>CdVela Marina LecceAssSportDil</v>
          </cell>
        </row>
        <row r="1248">
          <cell r="C1248" t="str">
            <v>danesin vittoria</v>
          </cell>
          <cell r="D1248">
            <v>11434</v>
          </cell>
          <cell r="E1248">
            <v>4126</v>
          </cell>
          <cell r="F1248">
            <v>1186997</v>
          </cell>
          <cell r="G1248" t="str">
            <v>vittoria</v>
          </cell>
          <cell r="H1248" t="str">
            <v>danesin</v>
          </cell>
          <cell r="I1248">
            <v>40077</v>
          </cell>
          <cell r="J1248" t="str">
            <v>onorato.silvia@gmail.com</v>
          </cell>
          <cell r="K1248" t="str">
            <v>F</v>
          </cell>
          <cell r="L1248">
            <v>13</v>
          </cell>
          <cell r="M1248" t="str">
            <v>ILCA 4</v>
          </cell>
          <cell r="N1248" t="str">
            <v>GRUPPO DILETTANTISTICO VELA LNI GENOVA SESTRI</v>
          </cell>
          <cell r="O1248" t="str">
            <v>I</v>
          </cell>
          <cell r="P1248">
            <v>45291</v>
          </cell>
          <cell r="Q1248">
            <v>14</v>
          </cell>
          <cell r="R1248" t="str">
            <v>Under 16</v>
          </cell>
          <cell r="S1248">
            <v>1</v>
          </cell>
          <cell r="T1248">
            <v>45149</v>
          </cell>
          <cell r="U1248" t="str">
            <v>GDV LNI Genova Sestri Ponente</v>
          </cell>
        </row>
        <row r="1249">
          <cell r="C1249" t="str">
            <v>Silva Riccardo</v>
          </cell>
          <cell r="D1249">
            <v>11435</v>
          </cell>
          <cell r="E1249">
            <v>4127</v>
          </cell>
          <cell r="F1249">
            <v>1195675</v>
          </cell>
          <cell r="G1249" t="str">
            <v>Riccardo</v>
          </cell>
          <cell r="H1249" t="str">
            <v>Silva</v>
          </cell>
          <cell r="I1249">
            <v>39382</v>
          </cell>
          <cell r="J1249" t="str">
            <v>molock2@libero.it</v>
          </cell>
          <cell r="K1249" t="str">
            <v>M</v>
          </cell>
          <cell r="L1249">
            <v>15</v>
          </cell>
          <cell r="M1249" t="str">
            <v>ILCA 6</v>
          </cell>
          <cell r="N1249" t="str">
            <v>ORZA MINORE SCUOLA DI VELA ASD</v>
          </cell>
          <cell r="O1249" t="str">
            <v>XV</v>
          </cell>
          <cell r="P1249">
            <v>45291</v>
          </cell>
          <cell r="Q1249">
            <v>16</v>
          </cell>
          <cell r="R1249" t="str">
            <v>Under 17</v>
          </cell>
          <cell r="S1249">
            <v>15</v>
          </cell>
          <cell r="T1249">
            <v>45352</v>
          </cell>
          <cell r="U1249" t="str">
            <v>Orza Minore Scuola di Vela SSD SRL</v>
          </cell>
        </row>
        <row r="1250">
          <cell r="C1250" t="str">
            <v>De Felice Giulio</v>
          </cell>
          <cell r="D1250">
            <v>11437</v>
          </cell>
          <cell r="E1250">
            <v>4129</v>
          </cell>
          <cell r="F1250">
            <v>1198573</v>
          </cell>
          <cell r="G1250" t="str">
            <v>Giulio</v>
          </cell>
          <cell r="H1250" t="str">
            <v>De Felice</v>
          </cell>
          <cell r="I1250">
            <v>40127</v>
          </cell>
          <cell r="J1250" t="str">
            <v>alessandro.defelice@prysmiangroup.com</v>
          </cell>
          <cell r="K1250" t="str">
            <v>M</v>
          </cell>
          <cell r="L1250">
            <v>13</v>
          </cell>
          <cell r="M1250" t="str">
            <v>ILCA 4</v>
          </cell>
          <cell r="N1250" t="str">
            <v>CIRCOLO VELA BELLANO ASD</v>
          </cell>
          <cell r="O1250" t="str">
            <v>XV</v>
          </cell>
          <cell r="P1250">
            <v>45291</v>
          </cell>
          <cell r="Q1250">
            <v>14</v>
          </cell>
          <cell r="R1250" t="str">
            <v>Under 16</v>
          </cell>
          <cell r="S1250">
            <v>15</v>
          </cell>
          <cell r="T1250">
            <v>45313</v>
          </cell>
          <cell r="U1250" t="str">
            <v>C Vela Bellano Ass Sport Dilet</v>
          </cell>
        </row>
        <row r="1251">
          <cell r="C1251" t="str">
            <v>Caspani Ambrogio Miguel</v>
          </cell>
          <cell r="D1251">
            <v>11438</v>
          </cell>
          <cell r="E1251">
            <v>4130</v>
          </cell>
          <cell r="F1251">
            <v>1079948</v>
          </cell>
          <cell r="G1251" t="str">
            <v>Ambrogio Miguel</v>
          </cell>
          <cell r="H1251" t="str">
            <v>Caspani</v>
          </cell>
          <cell r="I1251">
            <v>38826</v>
          </cell>
          <cell r="J1251" t="str">
            <v>ambrogiomiguelcaspani@gmail.com</v>
          </cell>
          <cell r="K1251" t="str">
            <v>M</v>
          </cell>
          <cell r="L1251">
            <v>17</v>
          </cell>
          <cell r="M1251" t="str">
            <v>ILCA 6</v>
          </cell>
          <cell r="N1251" t="str">
            <v>ALTRO/OTHER</v>
          </cell>
          <cell r="P1251">
            <v>45291</v>
          </cell>
          <cell r="Q1251">
            <v>17</v>
          </cell>
          <cell r="R1251" t="str">
            <v>Under 18</v>
          </cell>
          <cell r="S1251">
            <v>15</v>
          </cell>
          <cell r="T1251">
            <v>45363</v>
          </cell>
          <cell r="U1251" t="str">
            <v>AVAL</v>
          </cell>
        </row>
        <row r="1252">
          <cell r="C1252" t="str">
            <v>Buzzelli Matteo</v>
          </cell>
          <cell r="D1252">
            <v>11439</v>
          </cell>
          <cell r="E1252">
            <v>4131</v>
          </cell>
          <cell r="F1252">
            <v>1453111</v>
          </cell>
          <cell r="G1252" t="str">
            <v>Matteo</v>
          </cell>
          <cell r="H1252" t="str">
            <v>Buzzelli</v>
          </cell>
          <cell r="I1252">
            <v>40250</v>
          </cell>
          <cell r="J1252" t="str">
            <v>buzzellimatteo33@gmail.com</v>
          </cell>
          <cell r="K1252" t="str">
            <v>M</v>
          </cell>
          <cell r="L1252">
            <v>13</v>
          </cell>
          <cell r="M1252" t="str">
            <v>ILCA 4</v>
          </cell>
          <cell r="N1252" t="str">
            <v>GRUPPO DILETTANTISTICO VELA LNI ORTONA</v>
          </cell>
          <cell r="O1252" t="str">
            <v>IX</v>
          </cell>
          <cell r="P1252">
            <v>45291</v>
          </cell>
          <cell r="Q1252">
            <v>13</v>
          </cell>
          <cell r="R1252" t="str">
            <v>Under 16</v>
          </cell>
          <cell r="S1252">
            <v>9</v>
          </cell>
          <cell r="T1252">
            <v>45344</v>
          </cell>
          <cell r="U1252" t="str">
            <v>GDV LNI Ortona</v>
          </cell>
        </row>
        <row r="1253">
          <cell r="C1253" t="str">
            <v>Fornaciai Federico</v>
          </cell>
          <cell r="D1253">
            <v>11440</v>
          </cell>
          <cell r="E1253">
            <v>4132</v>
          </cell>
          <cell r="F1253">
            <v>1447822</v>
          </cell>
          <cell r="G1253" t="str">
            <v>Federico</v>
          </cell>
          <cell r="H1253" t="str">
            <v>Fornaciai</v>
          </cell>
          <cell r="I1253">
            <v>31623</v>
          </cell>
          <cell r="J1253" t="str">
            <v>federico.fornaciai86@hotmail.it</v>
          </cell>
          <cell r="K1253" t="str">
            <v>M</v>
          </cell>
          <cell r="L1253">
            <v>36</v>
          </cell>
          <cell r="M1253" t="str">
            <v>ILCA 6</v>
          </cell>
          <cell r="N1253" t="str">
            <v>Circolo Velico Lido di Camaiore ASD</v>
          </cell>
          <cell r="O1253" t="str">
            <v>II</v>
          </cell>
          <cell r="P1253">
            <v>45291</v>
          </cell>
          <cell r="Q1253">
            <v>37</v>
          </cell>
          <cell r="R1253" t="str">
            <v>Apprendista</v>
          </cell>
          <cell r="S1253">
            <v>2</v>
          </cell>
          <cell r="T1253">
            <v>45088</v>
          </cell>
          <cell r="U1253" t="str">
            <v>Circolo Velico Lido di Camaiore SSD ARL</v>
          </cell>
        </row>
        <row r="1254">
          <cell r="C1254" t="str">
            <v>Fontanot Andrea</v>
          </cell>
          <cell r="D1254">
            <v>11441</v>
          </cell>
          <cell r="E1254">
            <v>4133</v>
          </cell>
          <cell r="F1254">
            <v>1323996</v>
          </cell>
          <cell r="G1254" t="str">
            <v>Andrea</v>
          </cell>
          <cell r="H1254" t="str">
            <v>Fontanot</v>
          </cell>
          <cell r="I1254">
            <v>39297</v>
          </cell>
          <cell r="J1254" t="str">
            <v>andreafontanot37@gmail.com</v>
          </cell>
          <cell r="K1254" t="str">
            <v>M</v>
          </cell>
          <cell r="L1254">
            <v>15</v>
          </cell>
          <cell r="M1254" t="str">
            <v>ILCA 4</v>
          </cell>
          <cell r="N1254" t="str">
            <v>YACHT CLUB RIMINI</v>
          </cell>
          <cell r="O1254" t="str">
            <v>XI</v>
          </cell>
          <cell r="P1254">
            <v>45291</v>
          </cell>
          <cell r="Q1254">
            <v>16</v>
          </cell>
          <cell r="R1254" t="str">
            <v>Under 17</v>
          </cell>
          <cell r="S1254">
            <v>11</v>
          </cell>
          <cell r="T1254">
            <v>45310</v>
          </cell>
          <cell r="U1254" t="str">
            <v>Yacht Club Rimini ASD</v>
          </cell>
        </row>
        <row r="1255">
          <cell r="C1255" t="str">
            <v>Penzo Emma</v>
          </cell>
          <cell r="D1255">
            <v>11442</v>
          </cell>
          <cell r="E1255">
            <v>4134</v>
          </cell>
          <cell r="F1255">
            <v>1202233</v>
          </cell>
          <cell r="G1255" t="str">
            <v>Emma</v>
          </cell>
          <cell r="H1255" t="str">
            <v>Penzo</v>
          </cell>
          <cell r="I1255">
            <v>39561</v>
          </cell>
          <cell r="J1255" t="str">
            <v>andreapenzoets@gmail.com</v>
          </cell>
          <cell r="K1255" t="str">
            <v>F</v>
          </cell>
          <cell r="L1255">
            <v>15</v>
          </cell>
          <cell r="M1255" t="str">
            <v>ILCA 4</v>
          </cell>
          <cell r="N1255" t="str">
            <v>DIPORTO VELICO VENEZIANO ASD</v>
          </cell>
          <cell r="O1255" t="str">
            <v>XII</v>
          </cell>
          <cell r="P1255">
            <v>45291</v>
          </cell>
          <cell r="Q1255">
            <v>15</v>
          </cell>
          <cell r="R1255" t="str">
            <v>Under 16</v>
          </cell>
          <cell r="S1255">
            <v>12</v>
          </cell>
          <cell r="T1255">
            <v>45135</v>
          </cell>
          <cell r="U1255" t="str">
            <v>Dip Vel Veneziano Ass Sport Dil</v>
          </cell>
        </row>
        <row r="1256">
          <cell r="C1256" t="str">
            <v>ANNIS MARGHERITA</v>
          </cell>
          <cell r="D1256">
            <v>11444</v>
          </cell>
          <cell r="E1256">
            <v>4136</v>
          </cell>
          <cell r="F1256">
            <v>1140327</v>
          </cell>
          <cell r="G1256" t="str">
            <v>MARGHERITA</v>
          </cell>
          <cell r="H1256" t="str">
            <v>ANNIS</v>
          </cell>
          <cell r="I1256">
            <v>39719</v>
          </cell>
          <cell r="J1256" t="str">
            <v>corradoannis@yahoo.it</v>
          </cell>
          <cell r="K1256" t="str">
            <v>F</v>
          </cell>
          <cell r="L1256">
            <v>14</v>
          </cell>
          <cell r="M1256" t="str">
            <v>ILCA 4</v>
          </cell>
          <cell r="N1256" t="str">
            <v>YACHT CLUB ADRIACO ASD</v>
          </cell>
          <cell r="O1256" t="str">
            <v>XIII</v>
          </cell>
          <cell r="P1256">
            <v>45291</v>
          </cell>
          <cell r="Q1256">
            <v>15</v>
          </cell>
          <cell r="R1256" t="str">
            <v>Under 16</v>
          </cell>
          <cell r="S1256">
            <v>13</v>
          </cell>
          <cell r="T1256">
            <v>45329</v>
          </cell>
          <cell r="U1256" t="str">
            <v>Yacht Club Adriaco ASD</v>
          </cell>
        </row>
        <row r="1257">
          <cell r="C1257" t="str">
            <v>Formaggio Daniele</v>
          </cell>
          <cell r="D1257">
            <v>11445</v>
          </cell>
          <cell r="E1257">
            <v>4137</v>
          </cell>
          <cell r="F1257">
            <v>1318921</v>
          </cell>
          <cell r="G1257" t="str">
            <v>Daniele</v>
          </cell>
          <cell r="H1257" t="str">
            <v>Formaggio</v>
          </cell>
          <cell r="I1257">
            <v>39174</v>
          </cell>
          <cell r="J1257" t="str">
            <v>4maggio.daniele@gmail.com</v>
          </cell>
          <cell r="K1257" t="str">
            <v>M</v>
          </cell>
          <cell r="L1257">
            <v>16</v>
          </cell>
          <cell r="M1257" t="str">
            <v>ILCA 4</v>
          </cell>
          <cell r="N1257" t="str">
            <v>ASSOCIAZIONE VELA LAGO DI CALDARO - ASD</v>
          </cell>
          <cell r="O1257" t="str">
            <v>XIV</v>
          </cell>
          <cell r="P1257">
            <v>45291</v>
          </cell>
          <cell r="Q1257">
            <v>16</v>
          </cell>
          <cell r="R1257" t="str">
            <v>Under 17</v>
          </cell>
          <cell r="S1257">
            <v>14</v>
          </cell>
          <cell r="T1257">
            <v>45380</v>
          </cell>
          <cell r="U1257" t="str">
            <v>A Vela Lago Caldaro AssSportDil</v>
          </cell>
        </row>
        <row r="1258">
          <cell r="C1258" t="str">
            <v>Galfano Linda</v>
          </cell>
          <cell r="D1258">
            <v>11446</v>
          </cell>
          <cell r="E1258">
            <v>4138</v>
          </cell>
          <cell r="F1258">
            <v>1093364</v>
          </cell>
          <cell r="G1258" t="str">
            <v>Linda</v>
          </cell>
          <cell r="H1258" t="str">
            <v>Galfano</v>
          </cell>
          <cell r="I1258">
            <v>39688</v>
          </cell>
          <cell r="J1258" t="str">
            <v>lindagalfano@gmail.com</v>
          </cell>
          <cell r="K1258" t="str">
            <v>F</v>
          </cell>
          <cell r="L1258">
            <v>14</v>
          </cell>
          <cell r="M1258" t="str">
            <v>ILCA 4</v>
          </cell>
          <cell r="N1258" t="str">
            <v>ASSOCIAZIONE VELA LAGO DI CALDARO - ASD</v>
          </cell>
          <cell r="O1258" t="str">
            <v>XIV</v>
          </cell>
          <cell r="P1258">
            <v>45291</v>
          </cell>
          <cell r="Q1258">
            <v>15</v>
          </cell>
          <cell r="R1258" t="str">
            <v>Under 16</v>
          </cell>
          <cell r="S1258">
            <v>14</v>
          </cell>
          <cell r="T1258">
            <v>45063</v>
          </cell>
          <cell r="U1258" t="str">
            <v>A Vela Lago Caldaro AssSportDil</v>
          </cell>
        </row>
        <row r="1259">
          <cell r="C1259" t="str">
            <v>Visintainer Giorgio</v>
          </cell>
          <cell r="D1259">
            <v>11447</v>
          </cell>
          <cell r="E1259">
            <v>4139</v>
          </cell>
          <cell r="F1259">
            <v>1398761</v>
          </cell>
          <cell r="G1259" t="str">
            <v>Giorgio</v>
          </cell>
          <cell r="H1259" t="str">
            <v>Visintainer</v>
          </cell>
          <cell r="I1259">
            <v>40456</v>
          </cell>
          <cell r="J1259" t="str">
            <v>Visintainer1969@gmail.com</v>
          </cell>
          <cell r="K1259" t="str">
            <v>M</v>
          </cell>
          <cell r="L1259">
            <v>12</v>
          </cell>
          <cell r="M1259" t="str">
            <v>ILCA 4</v>
          </cell>
          <cell r="N1259" t="str">
            <v>ALTRO/OTHER</v>
          </cell>
          <cell r="P1259">
            <v>45291</v>
          </cell>
          <cell r="Q1259">
            <v>13</v>
          </cell>
          <cell r="R1259" t="str">
            <v>Under 16</v>
          </cell>
          <cell r="S1259">
            <v>14</v>
          </cell>
          <cell r="T1259">
            <v>45395</v>
          </cell>
          <cell r="U1259" t="str">
            <v>A Velica Trentina</v>
          </cell>
        </row>
        <row r="1260">
          <cell r="C1260" t="str">
            <v>Bertagnolli Katia</v>
          </cell>
          <cell r="D1260">
            <v>11448</v>
          </cell>
          <cell r="E1260">
            <v>4140</v>
          </cell>
          <cell r="F1260">
            <v>1457465</v>
          </cell>
          <cell r="G1260" t="str">
            <v>Katia</v>
          </cell>
          <cell r="H1260" t="str">
            <v>Bertagnolli</v>
          </cell>
          <cell r="I1260">
            <v>39430</v>
          </cell>
          <cell r="J1260" t="str">
            <v>katia.bertagnolli@icloud.com</v>
          </cell>
          <cell r="K1260" t="str">
            <v>F</v>
          </cell>
          <cell r="L1260">
            <v>15</v>
          </cell>
          <cell r="M1260" t="str">
            <v>ILCA 4</v>
          </cell>
          <cell r="N1260" t="str">
            <v>ASSOCIAZIONE VELA LAGO DI CALDARO - ASD</v>
          </cell>
          <cell r="O1260" t="str">
            <v>XIV</v>
          </cell>
          <cell r="P1260">
            <v>45291</v>
          </cell>
          <cell r="Q1260">
            <v>16</v>
          </cell>
          <cell r="R1260" t="str">
            <v>Under 17</v>
          </cell>
          <cell r="S1260">
            <v>14</v>
          </cell>
          <cell r="T1260">
            <v>45087</v>
          </cell>
          <cell r="U1260" t="str">
            <v>A Vela Lago Caldaro AssSportDil</v>
          </cell>
        </row>
        <row r="1261">
          <cell r="C1261" t="str">
            <v>Barchetti Leo Maximilian</v>
          </cell>
          <cell r="D1261">
            <v>11449</v>
          </cell>
          <cell r="E1261">
            <v>4141</v>
          </cell>
          <cell r="F1261">
            <v>1318915</v>
          </cell>
          <cell r="G1261" t="str">
            <v>Leo Maximilian</v>
          </cell>
          <cell r="H1261" t="str">
            <v>Barchetti</v>
          </cell>
          <cell r="I1261">
            <v>39527</v>
          </cell>
          <cell r="J1261" t="str">
            <v>barchetti.a@agba.it</v>
          </cell>
          <cell r="K1261" t="str">
            <v>M</v>
          </cell>
          <cell r="L1261">
            <v>15</v>
          </cell>
          <cell r="M1261" t="str">
            <v>ILCA 4</v>
          </cell>
          <cell r="N1261" t="str">
            <v>ALTRO/OTHER</v>
          </cell>
          <cell r="P1261">
            <v>45291</v>
          </cell>
          <cell r="Q1261">
            <v>15</v>
          </cell>
          <cell r="R1261" t="str">
            <v>Under 16</v>
          </cell>
          <cell r="S1261">
            <v>14</v>
          </cell>
          <cell r="T1261">
            <v>45068</v>
          </cell>
          <cell r="U1261" t="str">
            <v>YCl Bolzano Amateursportverein</v>
          </cell>
        </row>
        <row r="1262">
          <cell r="C1262" t="str">
            <v>Luciani Maria</v>
          </cell>
          <cell r="D1262">
            <v>11450</v>
          </cell>
          <cell r="E1262">
            <v>4142</v>
          </cell>
          <cell r="F1262">
            <v>1143900</v>
          </cell>
          <cell r="G1262" t="str">
            <v>Maria</v>
          </cell>
          <cell r="H1262" t="str">
            <v>Luciani</v>
          </cell>
          <cell r="I1262">
            <v>39692</v>
          </cell>
          <cell r="J1262" t="str">
            <v>maria01.luciani@icloud.com</v>
          </cell>
          <cell r="K1262" t="str">
            <v>F</v>
          </cell>
          <cell r="L1262">
            <v>14</v>
          </cell>
          <cell r="M1262" t="str">
            <v>ILCA 4</v>
          </cell>
          <cell r="N1262" t="str">
            <v>ALTRO/OTHER</v>
          </cell>
          <cell r="P1262">
            <v>45291</v>
          </cell>
          <cell r="Q1262">
            <v>15</v>
          </cell>
          <cell r="R1262" t="str">
            <v>Under 16</v>
          </cell>
          <cell r="S1262">
            <v>11</v>
          </cell>
          <cell r="T1262">
            <v>45124</v>
          </cell>
          <cell r="U1262" t="str">
            <v>Cervia Yacht Club ASD</v>
          </cell>
        </row>
        <row r="1263">
          <cell r="C1263" t="str">
            <v>De Luca Luigi</v>
          </cell>
          <cell r="D1263">
            <v>11452</v>
          </cell>
          <cell r="E1263">
            <v>4143</v>
          </cell>
          <cell r="F1263">
            <v>449811</v>
          </cell>
          <cell r="G1263" t="str">
            <v>Luigi</v>
          </cell>
          <cell r="H1263" t="str">
            <v>De Luca</v>
          </cell>
          <cell r="I1263" t="str">
            <v>12/11/1974</v>
          </cell>
          <cell r="J1263" t="str">
            <v>luigi.deluca@classesunfish.it</v>
          </cell>
          <cell r="K1263" t="str">
            <v>M</v>
          </cell>
          <cell r="L1263">
            <v>48</v>
          </cell>
          <cell r="M1263" t="str">
            <v>ILCA 6</v>
          </cell>
          <cell r="N1263" t="str">
            <v>ASD VELA MARE '83</v>
          </cell>
          <cell r="O1263" t="str">
            <v>VII</v>
          </cell>
          <cell r="P1263">
            <v>45291</v>
          </cell>
          <cell r="Q1263">
            <v>49</v>
          </cell>
          <cell r="R1263" t="str">
            <v>Master</v>
          </cell>
          <cell r="S1263">
            <v>7</v>
          </cell>
          <cell r="T1263">
            <v>45360</v>
          </cell>
          <cell r="U1263" t="str">
            <v>Vela Mare 83 Assoc.Sportiva Diltet</v>
          </cell>
        </row>
        <row r="1264">
          <cell r="C1264" t="str">
            <v>De Angelis Mariapaola</v>
          </cell>
          <cell r="D1264">
            <v>11453</v>
          </cell>
          <cell r="E1264">
            <v>4144</v>
          </cell>
          <cell r="F1264">
            <v>1425934</v>
          </cell>
          <cell r="G1264" t="str">
            <v>Mariapaola</v>
          </cell>
          <cell r="H1264" t="str">
            <v>De Angelis</v>
          </cell>
          <cell r="I1264">
            <v>39623</v>
          </cell>
          <cell r="J1264" t="str">
            <v>info@windspirit.it</v>
          </cell>
          <cell r="K1264" t="str">
            <v>F</v>
          </cell>
          <cell r="L1264">
            <v>14</v>
          </cell>
          <cell r="M1264" t="str">
            <v>ILCA 4</v>
          </cell>
          <cell r="N1264" t="str">
            <v>CIRCOLO CANOTTIERI IRNO ASD</v>
          </cell>
          <cell r="O1264" t="str">
            <v>V</v>
          </cell>
          <cell r="P1264">
            <v>45291</v>
          </cell>
          <cell r="Q1264">
            <v>15</v>
          </cell>
          <cell r="R1264" t="str">
            <v>Under 16</v>
          </cell>
          <cell r="S1264">
            <v>5</v>
          </cell>
          <cell r="T1264">
            <v>45419</v>
          </cell>
          <cell r="U1264" t="str">
            <v>Circ Canottieri Irno Ass Sport Dil</v>
          </cell>
        </row>
        <row r="1265">
          <cell r="C1265" t="str">
            <v>Pierdomenico FRANCESCO</v>
          </cell>
          <cell r="D1265">
            <v>11455</v>
          </cell>
          <cell r="E1265">
            <v>4146</v>
          </cell>
          <cell r="F1265">
            <v>290515</v>
          </cell>
          <cell r="G1265" t="str">
            <v>FRANCESCO</v>
          </cell>
          <cell r="H1265" t="str">
            <v>Pierdomenico</v>
          </cell>
          <cell r="I1265">
            <v>29859</v>
          </cell>
          <cell r="J1265" t="str">
            <v>fra.pierdomenico@me.com</v>
          </cell>
          <cell r="K1265" t="str">
            <v>M</v>
          </cell>
          <cell r="L1265">
            <v>41</v>
          </cell>
          <cell r="M1265" t="str">
            <v>ILCA 7</v>
          </cell>
          <cell r="N1265" t="str">
            <v>CLUB VELA PORTOCIVITANOVA ASSOCIAZIONE DILETTANTISTICA</v>
          </cell>
          <cell r="O1265" t="str">
            <v>X</v>
          </cell>
          <cell r="P1265">
            <v>45291</v>
          </cell>
          <cell r="Q1265">
            <v>42</v>
          </cell>
          <cell r="R1265" t="str">
            <v>Apprendista</v>
          </cell>
          <cell r="S1265">
            <v>10</v>
          </cell>
          <cell r="T1265">
            <v>45421</v>
          </cell>
          <cell r="U1265" t="str">
            <v>C.V.Portocivitanova Ass Dilet</v>
          </cell>
        </row>
        <row r="1266">
          <cell r="C1266" t="str">
            <v>Valenza Giorgia</v>
          </cell>
          <cell r="D1266">
            <v>11457</v>
          </cell>
          <cell r="E1266">
            <v>4147</v>
          </cell>
          <cell r="F1266">
            <v>1540366</v>
          </cell>
          <cell r="G1266" t="str">
            <v>Giorgia</v>
          </cell>
          <cell r="H1266" t="str">
            <v>Valenza</v>
          </cell>
          <cell r="I1266">
            <v>39763</v>
          </cell>
          <cell r="J1266" t="str">
            <v>grgvlnz@gmail.com</v>
          </cell>
          <cell r="K1266" t="str">
            <v>F</v>
          </cell>
          <cell r="L1266">
            <v>14</v>
          </cell>
          <cell r="M1266" t="str">
            <v>ILCA 4</v>
          </cell>
          <cell r="N1266" t="str">
            <v>CIRCOLO NAUTICO VELA VIVA - ASD</v>
          </cell>
          <cell r="O1266" t="str">
            <v>IV</v>
          </cell>
          <cell r="P1266">
            <v>45291</v>
          </cell>
          <cell r="Q1266">
            <v>15</v>
          </cell>
          <cell r="R1266" t="str">
            <v>Under 16</v>
          </cell>
          <cell r="S1266">
            <v>4</v>
          </cell>
          <cell r="T1266">
            <v>45219</v>
          </cell>
          <cell r="U1266" t="str">
            <v>Circolo Nautico Vela Viva ASD</v>
          </cell>
        </row>
        <row r="1267">
          <cell r="C1267" t="str">
            <v>Rossini Michele</v>
          </cell>
          <cell r="D1267">
            <v>11458</v>
          </cell>
          <cell r="E1267">
            <v>4148</v>
          </cell>
          <cell r="F1267">
            <v>454822</v>
          </cell>
          <cell r="G1267" t="str">
            <v>Michele</v>
          </cell>
          <cell r="H1267" t="str">
            <v>Rossini</v>
          </cell>
          <cell r="I1267">
            <v>31049</v>
          </cell>
          <cell r="J1267" t="str">
            <v>rossini1285@inbox.com</v>
          </cell>
          <cell r="K1267" t="str">
            <v>M</v>
          </cell>
          <cell r="L1267">
            <v>38</v>
          </cell>
          <cell r="M1267" t="str">
            <v>ILCA 6</v>
          </cell>
          <cell r="N1267" t="str">
            <v>COMPAGNIA DELLA VELA DI PESARO ASD</v>
          </cell>
          <cell r="O1267" t="str">
            <v>X</v>
          </cell>
          <cell r="P1267">
            <v>45291</v>
          </cell>
          <cell r="Q1267">
            <v>38</v>
          </cell>
          <cell r="R1267" t="str">
            <v>Apprendista</v>
          </cell>
          <cell r="S1267">
            <v>10</v>
          </cell>
          <cell r="T1267">
            <v>45104</v>
          </cell>
          <cell r="U1267" t="str">
            <v>Comp Vela Pesaro Ass Sport Dil</v>
          </cell>
        </row>
        <row r="1268">
          <cell r="C1268" t="str">
            <v>FERRARA MIRIYAM</v>
          </cell>
          <cell r="D1268">
            <v>11459</v>
          </cell>
          <cell r="E1268">
            <v>4149</v>
          </cell>
          <cell r="F1268">
            <v>1217320</v>
          </cell>
          <cell r="G1268" t="str">
            <v>MIRIYAM</v>
          </cell>
          <cell r="H1268" t="str">
            <v>FERRARA</v>
          </cell>
          <cell r="I1268">
            <v>40133</v>
          </cell>
          <cell r="J1268" t="str">
            <v>elisa.bassolino@hotmail.it</v>
          </cell>
          <cell r="K1268" t="str">
            <v>F</v>
          </cell>
          <cell r="L1268">
            <v>13</v>
          </cell>
          <cell r="M1268" t="str">
            <v>ILCA 4</v>
          </cell>
          <cell r="N1268" t="str">
            <v>CIRCOLO NAUTICO POSILLIPO ASD</v>
          </cell>
          <cell r="O1268" t="str">
            <v>V</v>
          </cell>
          <cell r="P1268">
            <v>45291</v>
          </cell>
          <cell r="Q1268">
            <v>14</v>
          </cell>
          <cell r="R1268" t="str">
            <v>Under 16</v>
          </cell>
          <cell r="S1268">
            <v>5</v>
          </cell>
          <cell r="T1268">
            <v>45380</v>
          </cell>
          <cell r="U1268" t="str">
            <v>C N Posillipo Ass Sport Dilett</v>
          </cell>
        </row>
        <row r="1269">
          <cell r="C1269" t="str">
            <v>Fornari Marco</v>
          </cell>
          <cell r="D1269">
            <v>11460</v>
          </cell>
          <cell r="E1269">
            <v>4150</v>
          </cell>
          <cell r="F1269">
            <v>556993</v>
          </cell>
          <cell r="G1269" t="str">
            <v>Marco</v>
          </cell>
          <cell r="H1269" t="str">
            <v>Fornari</v>
          </cell>
          <cell r="I1269">
            <v>24776</v>
          </cell>
          <cell r="J1269" t="str">
            <v>mfornari67@gmail.com</v>
          </cell>
          <cell r="K1269" t="str">
            <v>M</v>
          </cell>
          <cell r="L1269">
            <v>55</v>
          </cell>
          <cell r="M1269" t="str">
            <v>ILCA 6</v>
          </cell>
          <cell r="N1269" t="str">
            <v>Associazione Velica Bracciano ASD</v>
          </cell>
          <cell r="O1269" t="str">
            <v>IV</v>
          </cell>
          <cell r="P1269">
            <v>45291</v>
          </cell>
          <cell r="Q1269">
            <v>56</v>
          </cell>
          <cell r="R1269" t="str">
            <v>Gran Master</v>
          </cell>
          <cell r="S1269">
            <v>4</v>
          </cell>
          <cell r="T1269">
            <v>45420</v>
          </cell>
          <cell r="U1269" t="str">
            <v>Associazione Velica Bracciano SD</v>
          </cell>
        </row>
        <row r="1270">
          <cell r="C1270" t="str">
            <v>De Berardinis Piergiuseppe</v>
          </cell>
          <cell r="D1270">
            <v>11461</v>
          </cell>
          <cell r="E1270">
            <v>4151</v>
          </cell>
          <cell r="F1270">
            <v>944232</v>
          </cell>
          <cell r="G1270" t="str">
            <v>Piergiuseppe</v>
          </cell>
          <cell r="H1270" t="str">
            <v>De Berardinis</v>
          </cell>
          <cell r="I1270">
            <v>20763</v>
          </cell>
          <cell r="J1270" t="str">
            <v>dbrpgs@gmail.com</v>
          </cell>
          <cell r="K1270" t="str">
            <v>M</v>
          </cell>
          <cell r="L1270">
            <v>66</v>
          </cell>
          <cell r="M1270" t="str">
            <v>ILCA 6</v>
          </cell>
          <cell r="N1270" t="str">
            <v>CIRCOLO NAUTICO POSILLIPO ASD</v>
          </cell>
          <cell r="O1270" t="str">
            <v>V</v>
          </cell>
          <cell r="P1270">
            <v>45291</v>
          </cell>
          <cell r="Q1270">
            <v>67</v>
          </cell>
          <cell r="R1270" t="str">
            <v>Gran Gran Master</v>
          </cell>
          <cell r="S1270">
            <v>5</v>
          </cell>
          <cell r="T1270">
            <v>45353</v>
          </cell>
          <cell r="U1270" t="str">
            <v>C N Posillipo Ass Sport Dilett</v>
          </cell>
        </row>
        <row r="1271">
          <cell r="C1271" t="str">
            <v>STEFANINI GIULIO</v>
          </cell>
          <cell r="D1271">
            <v>11462</v>
          </cell>
          <cell r="E1271">
            <v>4152</v>
          </cell>
          <cell r="F1271">
            <v>1457039</v>
          </cell>
          <cell r="G1271" t="str">
            <v>GIULIO</v>
          </cell>
          <cell r="H1271" t="str">
            <v>STEFANINI</v>
          </cell>
          <cell r="I1271">
            <v>40272</v>
          </cell>
          <cell r="J1271" t="str">
            <v>giuliostefanini10@gmail.com</v>
          </cell>
          <cell r="K1271" t="str">
            <v>M</v>
          </cell>
          <cell r="L1271">
            <v>13</v>
          </cell>
          <cell r="M1271" t="str">
            <v>ILCA 4</v>
          </cell>
          <cell r="N1271" t="str">
            <v>Circolo Velico Lido di Camaiore ASD</v>
          </cell>
          <cell r="O1271" t="str">
            <v>II</v>
          </cell>
          <cell r="P1271">
            <v>45291</v>
          </cell>
          <cell r="Q1271">
            <v>13</v>
          </cell>
          <cell r="R1271" t="str">
            <v>Under 16</v>
          </cell>
          <cell r="S1271">
            <v>2</v>
          </cell>
          <cell r="T1271">
            <v>45159</v>
          </cell>
          <cell r="U1271" t="str">
            <v>Circolo Velico Lido di Camaiore SSD ARL</v>
          </cell>
        </row>
        <row r="1272">
          <cell r="C1272" t="str">
            <v>Massironi Alessandro Maria</v>
          </cell>
          <cell r="D1272">
            <v>11463</v>
          </cell>
          <cell r="E1272">
            <v>4153</v>
          </cell>
          <cell r="F1272">
            <v>1144254</v>
          </cell>
          <cell r="G1272" t="str">
            <v>Alessandro Maria</v>
          </cell>
          <cell r="H1272" t="str">
            <v>Massironi</v>
          </cell>
          <cell r="I1272">
            <v>39821</v>
          </cell>
          <cell r="J1272" t="str">
            <v>carlo.massironi@massironi.com</v>
          </cell>
          <cell r="K1272" t="str">
            <v>M</v>
          </cell>
          <cell r="L1272">
            <v>14</v>
          </cell>
          <cell r="M1272" t="str">
            <v>ILCA 4</v>
          </cell>
          <cell r="N1272" t="str">
            <v>ALTRO/OTHER</v>
          </cell>
          <cell r="P1272">
            <v>45291</v>
          </cell>
          <cell r="Q1272">
            <v>14</v>
          </cell>
          <cell r="R1272" t="str">
            <v>Under 16</v>
          </cell>
          <cell r="S1272">
            <v>14</v>
          </cell>
          <cell r="T1272">
            <v>45223</v>
          </cell>
          <cell r="U1272" t="str">
            <v>CNaut Bardolino Ass Sport Dil</v>
          </cell>
        </row>
        <row r="1273">
          <cell r="C1273" t="str">
            <v>Pieri Lorenzo</v>
          </cell>
          <cell r="D1273">
            <v>11464</v>
          </cell>
          <cell r="E1273">
            <v>4154</v>
          </cell>
          <cell r="F1273">
            <v>1081741</v>
          </cell>
          <cell r="G1273" t="str">
            <v>Lorenzo</v>
          </cell>
          <cell r="H1273" t="str">
            <v>Pieri</v>
          </cell>
          <cell r="I1273">
            <v>39230</v>
          </cell>
          <cell r="J1273" t="str">
            <v>lorenzopieri2007@gmail.com</v>
          </cell>
          <cell r="K1273" t="str">
            <v>M</v>
          </cell>
          <cell r="L1273">
            <v>15</v>
          </cell>
          <cell r="M1273" t="str">
            <v>ILCA 6</v>
          </cell>
          <cell r="N1273" t="str">
            <v>CENTRO VELICO PUNTA MARINA ASD</v>
          </cell>
          <cell r="O1273" t="str">
            <v>XI</v>
          </cell>
          <cell r="P1273">
            <v>45291</v>
          </cell>
          <cell r="Q1273">
            <v>16</v>
          </cell>
          <cell r="R1273" t="str">
            <v>Under 17</v>
          </cell>
          <cell r="S1273">
            <v>11</v>
          </cell>
          <cell r="T1273">
            <v>0</v>
          </cell>
          <cell r="U1273" t="str">
            <v>Centro Velico Punta Marina ASD</v>
          </cell>
        </row>
        <row r="1274">
          <cell r="C1274" t="str">
            <v>PUNZO RICCARDO</v>
          </cell>
          <cell r="D1274">
            <v>11465</v>
          </cell>
          <cell r="E1274">
            <v>4155</v>
          </cell>
          <cell r="F1274">
            <v>928298</v>
          </cell>
          <cell r="G1274" t="str">
            <v>RICCARDO</v>
          </cell>
          <cell r="H1274" t="str">
            <v>PUNZO</v>
          </cell>
          <cell r="I1274">
            <v>35395</v>
          </cell>
          <cell r="J1274" t="str">
            <v>19riccardo.punzo96@gmail.com</v>
          </cell>
          <cell r="K1274" t="str">
            <v>M</v>
          </cell>
          <cell r="L1274">
            <v>26</v>
          </cell>
          <cell r="M1274" t="str">
            <v>ILCA 6</v>
          </cell>
          <cell r="N1274" t="str">
            <v>CLUB NAUTICO DELLA VELA BORGO MARINARI ASD</v>
          </cell>
          <cell r="O1274" t="str">
            <v>V</v>
          </cell>
          <cell r="P1274">
            <v>45291</v>
          </cell>
          <cell r="Q1274">
            <v>27</v>
          </cell>
          <cell r="R1274" t="str">
            <v>Seniores</v>
          </cell>
          <cell r="S1274">
            <v>5</v>
          </cell>
          <cell r="T1274">
            <v>45409</v>
          </cell>
          <cell r="U1274" t="str">
            <v>Club Nautico Vela Borgo Marinari ASD</v>
          </cell>
        </row>
        <row r="1275">
          <cell r="C1275" t="str">
            <v>Ferraro Francesca</v>
          </cell>
          <cell r="D1275">
            <v>11466</v>
          </cell>
          <cell r="E1275">
            <v>4156</v>
          </cell>
          <cell r="F1275">
            <v>1563304</v>
          </cell>
          <cell r="G1275" t="str">
            <v>Francesca</v>
          </cell>
          <cell r="H1275" t="str">
            <v>Ferraro</v>
          </cell>
          <cell r="I1275">
            <v>36283</v>
          </cell>
          <cell r="J1275" t="str">
            <v>francescaferraro717@gmail.com</v>
          </cell>
          <cell r="K1275" t="str">
            <v>F</v>
          </cell>
          <cell r="L1275">
            <v>24</v>
          </cell>
          <cell r="M1275" t="str">
            <v>ILCA 6</v>
          </cell>
          <cell r="N1275" t="str">
            <v>CLUB NAUTICO DELLA VELA BORGO MARINARI ASD</v>
          </cell>
          <cell r="O1275" t="str">
            <v>V</v>
          </cell>
          <cell r="P1275">
            <v>45291</v>
          </cell>
          <cell r="Q1275">
            <v>24</v>
          </cell>
          <cell r="R1275" t="str">
            <v>Seniores</v>
          </cell>
          <cell r="S1275">
            <v>5</v>
          </cell>
          <cell r="T1275">
            <v>45271</v>
          </cell>
          <cell r="U1275" t="str">
            <v>Club Nautico Vela Borgo Marinari ASD</v>
          </cell>
        </row>
        <row r="1276">
          <cell r="C1276" t="str">
            <v>Di filippo Alberto</v>
          </cell>
          <cell r="D1276">
            <v>11467</v>
          </cell>
          <cell r="E1276">
            <v>4157</v>
          </cell>
          <cell r="F1276">
            <v>122824</v>
          </cell>
          <cell r="G1276" t="str">
            <v>Alberto</v>
          </cell>
          <cell r="H1276" t="str">
            <v>Di filippo</v>
          </cell>
          <cell r="I1276">
            <v>23934</v>
          </cell>
          <cell r="J1276" t="str">
            <v>alberto.difilippo@ymail.com</v>
          </cell>
          <cell r="K1276" t="str">
            <v>M</v>
          </cell>
          <cell r="L1276">
            <v>57</v>
          </cell>
          <cell r="M1276" t="str">
            <v>ILCA 6</v>
          </cell>
          <cell r="N1276" t="str">
            <v>YACHT CLUB BRACCIANO EST ASD</v>
          </cell>
          <cell r="O1276" t="str">
            <v>IV</v>
          </cell>
          <cell r="P1276">
            <v>45291</v>
          </cell>
          <cell r="Q1276">
            <v>58</v>
          </cell>
          <cell r="R1276" t="str">
            <v>Gran Master</v>
          </cell>
          <cell r="S1276">
            <v>4</v>
          </cell>
          <cell r="T1276">
            <v>0</v>
          </cell>
          <cell r="U1276" t="str">
            <v>YCBracciano Est Ass Sport Dil</v>
          </cell>
        </row>
        <row r="1277">
          <cell r="C1277" t="str">
            <v>Cancellario Federico</v>
          </cell>
          <cell r="D1277">
            <v>11468</v>
          </cell>
          <cell r="E1277">
            <v>4158</v>
          </cell>
          <cell r="F1277">
            <v>589932</v>
          </cell>
          <cell r="G1277" t="str">
            <v>Federico</v>
          </cell>
          <cell r="H1277" t="str">
            <v>Cancellario</v>
          </cell>
          <cell r="I1277">
            <v>31346</v>
          </cell>
          <cell r="J1277" t="str">
            <v>federico.cancellario@gmail.com</v>
          </cell>
          <cell r="K1277" t="str">
            <v>M</v>
          </cell>
          <cell r="L1277">
            <v>37</v>
          </cell>
          <cell r="M1277" t="str">
            <v>ILCA 7</v>
          </cell>
          <cell r="N1277" t="str">
            <v>ALTRO/OTHER</v>
          </cell>
          <cell r="P1277">
            <v>45291</v>
          </cell>
          <cell r="Q1277">
            <v>38</v>
          </cell>
          <cell r="R1277" t="str">
            <v>Apprendista</v>
          </cell>
          <cell r="S1277">
            <v>4</v>
          </cell>
          <cell r="T1277">
            <v>45235</v>
          </cell>
          <cell r="U1277" t="str">
            <v>C S Bracciano Ass Sport Dil</v>
          </cell>
        </row>
        <row r="1278">
          <cell r="C1278" t="str">
            <v>Ricciardi Benedetta</v>
          </cell>
          <cell r="D1278">
            <v>11469</v>
          </cell>
          <cell r="E1278">
            <v>4159</v>
          </cell>
          <cell r="F1278">
            <v>1420819</v>
          </cell>
          <cell r="G1278" t="str">
            <v>Benedetta</v>
          </cell>
          <cell r="H1278" t="str">
            <v>Ricciardi</v>
          </cell>
          <cell r="I1278">
            <v>40103</v>
          </cell>
          <cell r="J1278" t="str">
            <v>drfrancoricciardi@gmail.com</v>
          </cell>
          <cell r="K1278" t="str">
            <v>F</v>
          </cell>
          <cell r="L1278">
            <v>13</v>
          </cell>
          <cell r="M1278" t="str">
            <v>ILCA 4</v>
          </cell>
          <cell r="N1278" t="str">
            <v>GRUPPO DILETTANTISTICO VELA LNI MONOPOLI</v>
          </cell>
          <cell r="O1278" t="str">
            <v>VIII</v>
          </cell>
          <cell r="P1278">
            <v>45291</v>
          </cell>
          <cell r="Q1278">
            <v>14</v>
          </cell>
          <cell r="R1278" t="str">
            <v>Under 16</v>
          </cell>
          <cell r="S1278">
            <v>8</v>
          </cell>
          <cell r="T1278">
            <v>45063</v>
          </cell>
          <cell r="U1278" t="str">
            <v>GDV LNI Monopoli</v>
          </cell>
        </row>
        <row r="1279">
          <cell r="C1279" t="str">
            <v>Brutti Enzo</v>
          </cell>
          <cell r="D1279">
            <v>11470</v>
          </cell>
          <cell r="E1279">
            <v>4160</v>
          </cell>
          <cell r="F1279">
            <v>205780</v>
          </cell>
          <cell r="G1279" t="str">
            <v>Enzo</v>
          </cell>
          <cell r="H1279" t="str">
            <v>Brutti</v>
          </cell>
          <cell r="I1279">
            <v>23475</v>
          </cell>
          <cell r="J1279" t="str">
            <v>enzobrutti@gmail.com</v>
          </cell>
          <cell r="K1279" t="str">
            <v>M</v>
          </cell>
          <cell r="L1279">
            <v>59</v>
          </cell>
          <cell r="M1279" t="str">
            <v>ILCA 6</v>
          </cell>
          <cell r="N1279" t="str">
            <v>ALTRO/OTHER</v>
          </cell>
          <cell r="P1279">
            <v>45291</v>
          </cell>
          <cell r="Q1279">
            <v>59</v>
          </cell>
          <cell r="R1279" t="str">
            <v>Gran Master</v>
          </cell>
          <cell r="S1279">
            <v>10</v>
          </cell>
          <cell r="T1279">
            <v>0</v>
          </cell>
          <cell r="U1279" t="str">
            <v>AssVelica Senigallia AssSportDil</v>
          </cell>
        </row>
        <row r="1280">
          <cell r="C1280" t="str">
            <v>battistoni ruggero</v>
          </cell>
          <cell r="D1280">
            <v>11477</v>
          </cell>
          <cell r="E1280">
            <v>4162</v>
          </cell>
          <cell r="F1280">
            <v>124737</v>
          </cell>
          <cell r="G1280" t="str">
            <v>ruggero</v>
          </cell>
          <cell r="H1280" t="str">
            <v>battistoni</v>
          </cell>
          <cell r="I1280">
            <v>18440</v>
          </cell>
          <cell r="J1280" t="str">
            <v>ruggero.battistoni@gmail.com</v>
          </cell>
          <cell r="K1280" t="str">
            <v>M</v>
          </cell>
          <cell r="L1280">
            <v>72</v>
          </cell>
          <cell r="M1280" t="str">
            <v>ILCA 6</v>
          </cell>
          <cell r="N1280" t="str">
            <v>CIRCOLO VELA BELLANO ASD</v>
          </cell>
          <cell r="O1280" t="str">
            <v>XV</v>
          </cell>
          <cell r="P1280">
            <v>45291</v>
          </cell>
          <cell r="Q1280">
            <v>73</v>
          </cell>
          <cell r="R1280" t="str">
            <v>Gran Gran Master</v>
          </cell>
          <cell r="S1280">
            <v>15</v>
          </cell>
          <cell r="T1280">
            <v>45140</v>
          </cell>
          <cell r="U1280" t="str">
            <v>C Vela Bellano Ass Sport Dilet</v>
          </cell>
        </row>
        <row r="1281">
          <cell r="C1281" t="str">
            <v>Miglietta Guglielmo</v>
          </cell>
          <cell r="D1281">
            <v>11478</v>
          </cell>
          <cell r="E1281">
            <v>4163</v>
          </cell>
          <cell r="F1281">
            <v>666256</v>
          </cell>
          <cell r="G1281" t="str">
            <v>Guglielmo</v>
          </cell>
          <cell r="H1281" t="str">
            <v>Miglietta</v>
          </cell>
          <cell r="I1281">
            <v>34519</v>
          </cell>
          <cell r="J1281" t="str">
            <v>gugliemo.f.miglietta@gmail.com</v>
          </cell>
          <cell r="K1281" t="str">
            <v>M</v>
          </cell>
          <cell r="L1281">
            <v>28</v>
          </cell>
          <cell r="M1281" t="str">
            <v>ILCA 7</v>
          </cell>
          <cell r="N1281" t="str">
            <v>ALTRO/OTHER</v>
          </cell>
          <cell r="P1281">
            <v>45291</v>
          </cell>
          <cell r="Q1281">
            <v>29</v>
          </cell>
          <cell r="R1281" t="str">
            <v>Seniores</v>
          </cell>
          <cell r="S1281">
            <v>8</v>
          </cell>
          <cell r="T1281">
            <v>45201</v>
          </cell>
          <cell r="U1281" t="str">
            <v>CdVela Marina LecceAssSportDil</v>
          </cell>
        </row>
        <row r="1282">
          <cell r="C1282" t="str">
            <v>Manzo Giuseppe</v>
          </cell>
          <cell r="D1282">
            <v>11479</v>
          </cell>
          <cell r="E1282">
            <v>4164</v>
          </cell>
          <cell r="F1282">
            <v>497534</v>
          </cell>
          <cell r="G1282" t="str">
            <v>Giuseppe</v>
          </cell>
          <cell r="H1282" t="str">
            <v>Manzo</v>
          </cell>
          <cell r="I1282">
            <v>27487</v>
          </cell>
          <cell r="J1282" t="str">
            <v>Gmanzo1975@libero.it</v>
          </cell>
          <cell r="K1282" t="str">
            <v>M</v>
          </cell>
          <cell r="L1282">
            <v>48</v>
          </cell>
          <cell r="M1282" t="str">
            <v>ILCA 7</v>
          </cell>
          <cell r="N1282" t="str">
            <v>CIRCOLO VELA BELLANO ASD</v>
          </cell>
          <cell r="O1282" t="str">
            <v>XV</v>
          </cell>
          <cell r="P1282">
            <v>45291</v>
          </cell>
          <cell r="Q1282">
            <v>48</v>
          </cell>
          <cell r="R1282" t="str">
            <v>Master</v>
          </cell>
          <cell r="S1282">
            <v>15</v>
          </cell>
          <cell r="T1282">
            <v>45180</v>
          </cell>
          <cell r="U1282" t="str">
            <v>C Vela Bellano Ass Sport Dilet</v>
          </cell>
        </row>
        <row r="1283">
          <cell r="C1283" t="str">
            <v>Pizzuto Oscar</v>
          </cell>
          <cell r="D1283">
            <v>11480</v>
          </cell>
          <cell r="E1283">
            <v>4165</v>
          </cell>
          <cell r="F1283">
            <v>1261504</v>
          </cell>
          <cell r="G1283" t="str">
            <v>Oscar</v>
          </cell>
          <cell r="H1283" t="str">
            <v>Pizzuto</v>
          </cell>
          <cell r="I1283">
            <v>39385</v>
          </cell>
          <cell r="J1283" t="str">
            <v>maja.26@virgilio.it</v>
          </cell>
          <cell r="K1283" t="str">
            <v>M</v>
          </cell>
          <cell r="L1283">
            <v>15</v>
          </cell>
          <cell r="M1283" t="str">
            <v>ILCA 4</v>
          </cell>
          <cell r="N1283" t="str">
            <v>CIRCOLO DELLA VELA TERMOLI "M. CARIELLO" ASD</v>
          </cell>
          <cell r="O1283" t="str">
            <v>IX</v>
          </cell>
          <cell r="P1283">
            <v>45291</v>
          </cell>
          <cell r="Q1283">
            <v>16</v>
          </cell>
          <cell r="R1283" t="str">
            <v>Under 17</v>
          </cell>
          <cell r="S1283">
            <v>9</v>
          </cell>
          <cell r="T1283">
            <v>0</v>
          </cell>
          <cell r="U1283" t="str">
            <v>CV Termoli M Cariello  ASD</v>
          </cell>
        </row>
        <row r="1284">
          <cell r="C1284" t="str">
            <v>Munin Ernesto</v>
          </cell>
          <cell r="D1284">
            <v>11481</v>
          </cell>
          <cell r="E1284">
            <v>4166</v>
          </cell>
          <cell r="F1284">
            <v>1540820</v>
          </cell>
          <cell r="G1284" t="str">
            <v>Ernesto</v>
          </cell>
          <cell r="H1284" t="str">
            <v>Munin</v>
          </cell>
          <cell r="I1284" t="str">
            <v>10/09/2007</v>
          </cell>
          <cell r="J1284" t="str">
            <v>ernestomunin@gmail.com</v>
          </cell>
          <cell r="K1284" t="str">
            <v>M</v>
          </cell>
          <cell r="L1284">
            <v>15</v>
          </cell>
          <cell r="M1284" t="str">
            <v>ILCA 4</v>
          </cell>
          <cell r="N1284" t="str">
            <v>ORZA MINORE SCUOLA DI VELA ASD</v>
          </cell>
          <cell r="O1284" t="str">
            <v>XV</v>
          </cell>
          <cell r="P1284">
            <v>45291</v>
          </cell>
          <cell r="Q1284">
            <v>16</v>
          </cell>
          <cell r="R1284" t="str">
            <v>Under 17</v>
          </cell>
          <cell r="S1284">
            <v>15</v>
          </cell>
          <cell r="T1284">
            <v>45148</v>
          </cell>
          <cell r="U1284" t="str">
            <v>Orza Minore Scuola di Vela SSD SRL</v>
          </cell>
        </row>
        <row r="1285">
          <cell r="C1285" t="str">
            <v>Ciccarelli Massimo</v>
          </cell>
          <cell r="D1285">
            <v>11482</v>
          </cell>
          <cell r="E1285">
            <v>4167</v>
          </cell>
          <cell r="F1285">
            <v>700966</v>
          </cell>
          <cell r="G1285" t="str">
            <v>Massimo</v>
          </cell>
          <cell r="H1285" t="str">
            <v>Ciccarelli</v>
          </cell>
          <cell r="I1285">
            <v>36526</v>
          </cell>
          <cell r="J1285" t="str">
            <v>ciccarelli.massimo@fake.com</v>
          </cell>
          <cell r="K1285" t="str">
            <v>M</v>
          </cell>
          <cell r="L1285">
            <v>23</v>
          </cell>
          <cell r="M1285" t="str">
            <v>ILCA 6</v>
          </cell>
          <cell r="N1285" t="str">
            <v>ALTRO/OTHER</v>
          </cell>
          <cell r="P1285">
            <v>45291</v>
          </cell>
          <cell r="Q1285">
            <v>23</v>
          </cell>
          <cell r="R1285" t="str">
            <v>Seniores</v>
          </cell>
          <cell r="S1285">
            <v>5</v>
          </cell>
          <cell r="T1285">
            <v>45199</v>
          </cell>
          <cell r="U1285" t="str">
            <v>GDV LNI Agropoli</v>
          </cell>
        </row>
        <row r="1286">
          <cell r="C1286" t="str">
            <v>Weithaler Christian</v>
          </cell>
          <cell r="D1286">
            <v>11484</v>
          </cell>
          <cell r="E1286">
            <v>4169</v>
          </cell>
          <cell r="F1286">
            <v>869171</v>
          </cell>
          <cell r="G1286" t="str">
            <v>Christian</v>
          </cell>
          <cell r="H1286" t="str">
            <v>Weithaler</v>
          </cell>
          <cell r="I1286">
            <v>25960</v>
          </cell>
          <cell r="J1286" t="str">
            <v>cocco1971@gmail.com</v>
          </cell>
          <cell r="K1286" t="str">
            <v>M</v>
          </cell>
          <cell r="L1286">
            <v>52</v>
          </cell>
          <cell r="M1286" t="str">
            <v>ILCA 6</v>
          </cell>
          <cell r="N1286" t="str">
            <v>ASSOCIAZIONE VELA LAGO DI CALDARO - ASD</v>
          </cell>
          <cell r="O1286" t="str">
            <v>XIV</v>
          </cell>
          <cell r="P1286">
            <v>45291</v>
          </cell>
          <cell r="Q1286">
            <v>52</v>
          </cell>
          <cell r="R1286" t="str">
            <v>Master</v>
          </cell>
          <cell r="S1286">
            <v>14</v>
          </cell>
          <cell r="T1286">
            <v>45379</v>
          </cell>
          <cell r="U1286" t="str">
            <v>A Vela Lago Caldaro AssSportDil</v>
          </cell>
        </row>
        <row r="1287">
          <cell r="C1287" t="str">
            <v>KARABADZHAK DMYTRO</v>
          </cell>
          <cell r="D1287">
            <v>11485</v>
          </cell>
          <cell r="E1287">
            <v>4170</v>
          </cell>
          <cell r="F1287">
            <v>111999999</v>
          </cell>
          <cell r="G1287" t="str">
            <v>DMYTRO</v>
          </cell>
          <cell r="H1287" t="str">
            <v>KARABADZHAK</v>
          </cell>
          <cell r="I1287" t="str">
            <v>06/06/2007</v>
          </cell>
          <cell r="J1287" t="str">
            <v>silvia.vivaldiassicurazioni@gmail.com</v>
          </cell>
          <cell r="K1287" t="str">
            <v>M</v>
          </cell>
          <cell r="L1287">
            <v>16</v>
          </cell>
          <cell r="M1287" t="str">
            <v>ILCA 6</v>
          </cell>
          <cell r="N1287" t="str">
            <v>ALTRO/OTHER</v>
          </cell>
          <cell r="P1287">
            <v>45291</v>
          </cell>
          <cell r="Q1287">
            <v>16</v>
          </cell>
          <cell r="R1287" t="str">
            <v>Under 17</v>
          </cell>
          <cell r="S1287" t="e">
            <v>#N/A</v>
          </cell>
          <cell r="T1287" t="e">
            <v>#N/A</v>
          </cell>
          <cell r="U1287" t="e">
            <v>#N/A</v>
          </cell>
        </row>
        <row r="1288">
          <cell r="C1288" t="str">
            <v>SAVI PIETRO</v>
          </cell>
          <cell r="D1288">
            <v>11486</v>
          </cell>
          <cell r="E1288">
            <v>4171</v>
          </cell>
          <cell r="F1288">
            <v>1336941</v>
          </cell>
          <cell r="G1288" t="str">
            <v>PIETRO</v>
          </cell>
          <cell r="H1288" t="str">
            <v>SAVI</v>
          </cell>
          <cell r="I1288" t="str">
            <v>08/11/2008</v>
          </cell>
          <cell r="J1288" t="str">
            <v>info@foran.it</v>
          </cell>
          <cell r="K1288" t="str">
            <v>M</v>
          </cell>
          <cell r="L1288">
            <v>14</v>
          </cell>
          <cell r="M1288" t="str">
            <v>ILCA 4</v>
          </cell>
          <cell r="N1288" t="str">
            <v>GRUPPO DILETTANTISTICO VELA LNI BELLUNO</v>
          </cell>
          <cell r="O1288" t="str">
            <v>XII</v>
          </cell>
          <cell r="P1288">
            <v>45291</v>
          </cell>
          <cell r="Q1288">
            <v>15</v>
          </cell>
          <cell r="R1288" t="str">
            <v>Under 16</v>
          </cell>
          <cell r="S1288">
            <v>12</v>
          </cell>
          <cell r="T1288">
            <v>45191</v>
          </cell>
          <cell r="U1288" t="str">
            <v>GDV LNI Belluno</v>
          </cell>
        </row>
        <row r="1289">
          <cell r="C1289" t="str">
            <v>STARNONI ALBERTO</v>
          </cell>
          <cell r="D1289">
            <v>11487</v>
          </cell>
          <cell r="E1289">
            <v>4172</v>
          </cell>
          <cell r="F1289">
            <v>1331651</v>
          </cell>
          <cell r="G1289" t="str">
            <v>ALBERTO</v>
          </cell>
          <cell r="H1289" t="str">
            <v>STARNONI</v>
          </cell>
          <cell r="I1289" t="str">
            <v>16/10/2010</v>
          </cell>
          <cell r="J1289" t="str">
            <v>sstarnoni@hotmail.com</v>
          </cell>
          <cell r="K1289" t="str">
            <v>M</v>
          </cell>
          <cell r="L1289">
            <v>12</v>
          </cell>
          <cell r="M1289" t="str">
            <v>ILCA 4</v>
          </cell>
          <cell r="N1289" t="str">
            <v>GRUPPO DILETTANTISTICO VELA LNI BELLUNO</v>
          </cell>
          <cell r="O1289" t="str">
            <v>XII</v>
          </cell>
          <cell r="P1289">
            <v>45291</v>
          </cell>
          <cell r="Q1289">
            <v>13</v>
          </cell>
          <cell r="R1289" t="str">
            <v>Under 16</v>
          </cell>
          <cell r="S1289">
            <v>12</v>
          </cell>
          <cell r="T1289">
            <v>45169</v>
          </cell>
          <cell r="U1289" t="str">
            <v>GDV LNI Belluno</v>
          </cell>
        </row>
        <row r="1290">
          <cell r="C1290" t="str">
            <v>lupo lorenzo ilario</v>
          </cell>
          <cell r="D1290">
            <v>11488</v>
          </cell>
          <cell r="E1290">
            <v>4173</v>
          </cell>
          <cell r="F1290">
            <v>1441919</v>
          </cell>
          <cell r="G1290" t="str">
            <v>lorenzo ilario</v>
          </cell>
          <cell r="H1290" t="str">
            <v>lupo</v>
          </cell>
          <cell r="I1290" t="str">
            <v>26/08/2008</v>
          </cell>
          <cell r="J1290" t="str">
            <v>lorenzoilario.lupo@gmail.com</v>
          </cell>
          <cell r="K1290" t="str">
            <v>M</v>
          </cell>
          <cell r="L1290">
            <v>14</v>
          </cell>
          <cell r="M1290" t="str">
            <v>ILCA 4</v>
          </cell>
          <cell r="N1290" t="str">
            <v>ALTRO/OTHER</v>
          </cell>
          <cell r="P1290">
            <v>45291</v>
          </cell>
          <cell r="Q1290">
            <v>15</v>
          </cell>
          <cell r="R1290" t="str">
            <v>Under 16</v>
          </cell>
          <cell r="S1290">
            <v>12</v>
          </cell>
          <cell r="T1290">
            <v>45365</v>
          </cell>
          <cell r="U1290" t="str">
            <v>GDV LNI Belluno</v>
          </cell>
        </row>
        <row r="1291">
          <cell r="C1291" t="str">
            <v>Massaro Andrea Vittorio</v>
          </cell>
          <cell r="D1291">
            <v>11489</v>
          </cell>
          <cell r="E1291">
            <v>4174</v>
          </cell>
          <cell r="F1291">
            <v>1271866</v>
          </cell>
          <cell r="G1291" t="str">
            <v>Andrea Vittorio</v>
          </cell>
          <cell r="H1291" t="str">
            <v>Massaro</v>
          </cell>
          <cell r="I1291" t="str">
            <v>18/04/2011</v>
          </cell>
          <cell r="J1291" t="str">
            <v>ecolajanni@virgilio.it</v>
          </cell>
          <cell r="K1291" t="str">
            <v>M</v>
          </cell>
          <cell r="L1291">
            <v>12</v>
          </cell>
          <cell r="M1291" t="str">
            <v>ILCA 4</v>
          </cell>
          <cell r="N1291" t="str">
            <v>ALTRO/OTHER</v>
          </cell>
          <cell r="P1291">
            <v>45291</v>
          </cell>
          <cell r="Q1291">
            <v>12</v>
          </cell>
          <cell r="R1291" t="str">
            <v>Under 16</v>
          </cell>
          <cell r="S1291">
            <v>7</v>
          </cell>
          <cell r="T1291">
            <v>45309</v>
          </cell>
          <cell r="U1291" t="str">
            <v>Velaclub Palermo ASD</v>
          </cell>
        </row>
        <row r="1292">
          <cell r="C1292" t="str">
            <v>Valentini Giovanni</v>
          </cell>
          <cell r="D1292">
            <v>11490</v>
          </cell>
          <cell r="E1292">
            <v>4175</v>
          </cell>
          <cell r="F1292">
            <v>674849</v>
          </cell>
          <cell r="G1292" t="str">
            <v>Giovanni</v>
          </cell>
          <cell r="H1292" t="str">
            <v>Valentini</v>
          </cell>
          <cell r="I1292">
            <v>34632</v>
          </cell>
          <cell r="J1292" t="str">
            <v>giovanni.valentini@vbaa.it</v>
          </cell>
          <cell r="K1292" t="str">
            <v>M</v>
          </cell>
          <cell r="L1292">
            <v>28</v>
          </cell>
          <cell r="M1292" t="str">
            <v>ILCA 7</v>
          </cell>
          <cell r="N1292" t="str">
            <v>Circ. N. Brenzone</v>
          </cell>
          <cell r="P1292">
            <v>45291</v>
          </cell>
          <cell r="Q1292">
            <v>29</v>
          </cell>
          <cell r="R1292" t="str">
            <v>Seniores</v>
          </cell>
          <cell r="S1292">
            <v>14</v>
          </cell>
          <cell r="T1292">
            <v>45465</v>
          </cell>
          <cell r="U1292" t="str">
            <v xml:space="preserve">Circ. N. Brenzone </v>
          </cell>
        </row>
        <row r="1293">
          <cell r="C1293" t="str">
            <v>Tattini Giulio</v>
          </cell>
          <cell r="D1293">
            <v>11491</v>
          </cell>
          <cell r="E1293">
            <v>4176</v>
          </cell>
          <cell r="F1293">
            <v>1326311</v>
          </cell>
          <cell r="G1293" t="str">
            <v>Giulio</v>
          </cell>
          <cell r="H1293" t="str">
            <v>Tattini</v>
          </cell>
          <cell r="I1293">
            <v>40700</v>
          </cell>
          <cell r="J1293" t="str">
            <v>elisamurzi74@gmail.com</v>
          </cell>
          <cell r="K1293" t="str">
            <v>M</v>
          </cell>
          <cell r="L1293">
            <v>12</v>
          </cell>
          <cell r="M1293" t="str">
            <v>ILCA 4</v>
          </cell>
          <cell r="N1293" t="str">
            <v>ALTRO/OTHER</v>
          </cell>
          <cell r="P1293">
            <v>45291</v>
          </cell>
          <cell r="Q1293">
            <v>12</v>
          </cell>
          <cell r="R1293" t="str">
            <v>Under 16</v>
          </cell>
          <cell r="S1293">
            <v>2</v>
          </cell>
          <cell r="T1293">
            <v>45140</v>
          </cell>
          <cell r="U1293" t="str">
            <v>Centro Velico Piombinese ASD</v>
          </cell>
        </row>
        <row r="1294">
          <cell r="C1294" t="str">
            <v>Bonapace Simone</v>
          </cell>
          <cell r="D1294">
            <v>11492</v>
          </cell>
          <cell r="E1294">
            <v>4177</v>
          </cell>
          <cell r="F1294">
            <v>1349767</v>
          </cell>
          <cell r="G1294" t="str">
            <v>Simone</v>
          </cell>
          <cell r="H1294" t="str">
            <v>Bonapace</v>
          </cell>
          <cell r="I1294">
            <v>27187</v>
          </cell>
          <cell r="J1294" t="str">
            <v>simone.bonapace@hotmail.com</v>
          </cell>
          <cell r="K1294" t="str">
            <v>M</v>
          </cell>
          <cell r="L1294">
            <v>49</v>
          </cell>
          <cell r="M1294" t="str">
            <v>ILCA 6</v>
          </cell>
          <cell r="N1294" t="str">
            <v>ALTRO/OTHER</v>
          </cell>
          <cell r="P1294">
            <v>45291</v>
          </cell>
          <cell r="Q1294">
            <v>49</v>
          </cell>
          <cell r="R1294" t="str">
            <v>Master</v>
          </cell>
          <cell r="S1294">
            <v>14</v>
          </cell>
          <cell r="T1294">
            <v>45301</v>
          </cell>
          <cell r="U1294" t="str">
            <v>A Vela Lago Caldaro AssSportDil</v>
          </cell>
        </row>
        <row r="1295">
          <cell r="C1295" t="str">
            <v>Galfano Marta</v>
          </cell>
          <cell r="D1295">
            <v>11493</v>
          </cell>
          <cell r="E1295">
            <v>4178</v>
          </cell>
          <cell r="F1295">
            <v>1087854</v>
          </cell>
          <cell r="G1295" t="str">
            <v>Marta</v>
          </cell>
          <cell r="H1295" t="str">
            <v>Galfano</v>
          </cell>
          <cell r="I1295" t="str">
            <v>17/03/2007</v>
          </cell>
          <cell r="J1295" t="str">
            <v>martagalfano@gmail.com</v>
          </cell>
          <cell r="K1295" t="str">
            <v>F</v>
          </cell>
          <cell r="L1295">
            <v>16</v>
          </cell>
          <cell r="M1295" t="str">
            <v>ILCA 4</v>
          </cell>
          <cell r="N1295" t="str">
            <v>ASSOCIAZIONE VELA LAGO DI CALDARO - ASD</v>
          </cell>
          <cell r="O1295" t="str">
            <v>XIV</v>
          </cell>
          <cell r="P1295">
            <v>45291</v>
          </cell>
          <cell r="Q1295">
            <v>16</v>
          </cell>
          <cell r="R1295" t="str">
            <v>Under 17</v>
          </cell>
          <cell r="S1295">
            <v>14</v>
          </cell>
          <cell r="T1295">
            <v>45063</v>
          </cell>
          <cell r="U1295" t="str">
            <v>A Vela Lago Caldaro AssSportDil</v>
          </cell>
        </row>
        <row r="1296">
          <cell r="C1296" t="str">
            <v>PEDO' LEO</v>
          </cell>
          <cell r="D1296">
            <v>11494</v>
          </cell>
          <cell r="E1296">
            <v>4179</v>
          </cell>
          <cell r="F1296">
            <v>1455097</v>
          </cell>
          <cell r="G1296" t="str">
            <v>LEO</v>
          </cell>
          <cell r="H1296" t="str">
            <v>PEDO'</v>
          </cell>
          <cell r="I1296">
            <v>39843</v>
          </cell>
          <cell r="J1296" t="str">
            <v>patrik.pedo@monovolume.cc</v>
          </cell>
          <cell r="K1296" t="str">
            <v>M</v>
          </cell>
          <cell r="L1296">
            <v>14</v>
          </cell>
          <cell r="M1296" t="str">
            <v>ILCA 4</v>
          </cell>
          <cell r="N1296" t="str">
            <v>ASSOCIAZIONE VELA LAGO DI CALDARO - ASD</v>
          </cell>
          <cell r="O1296" t="str">
            <v>XIV</v>
          </cell>
          <cell r="P1296">
            <v>45291</v>
          </cell>
          <cell r="Q1296">
            <v>14</v>
          </cell>
          <cell r="R1296" t="str">
            <v>Under 16</v>
          </cell>
          <cell r="S1296">
            <v>14</v>
          </cell>
          <cell r="T1296">
            <v>45064</v>
          </cell>
          <cell r="U1296" t="str">
            <v>A Vela Lago Caldaro AssSportDil</v>
          </cell>
        </row>
        <row r="1297">
          <cell r="C1297" t="str">
            <v>Innamorati David</v>
          </cell>
          <cell r="D1297">
            <v>11496</v>
          </cell>
          <cell r="E1297">
            <v>4181</v>
          </cell>
          <cell r="F1297">
            <v>1153172</v>
          </cell>
          <cell r="G1297" t="str">
            <v>David</v>
          </cell>
          <cell r="H1297" t="str">
            <v>Innamorati</v>
          </cell>
          <cell r="I1297" t="str">
            <v>04/05/2006</v>
          </cell>
          <cell r="J1297" t="str">
            <v>cristina.schezzini@gmail.com</v>
          </cell>
          <cell r="K1297" t="str">
            <v>M</v>
          </cell>
          <cell r="L1297">
            <v>17</v>
          </cell>
          <cell r="M1297" t="str">
            <v>ILCA 4</v>
          </cell>
          <cell r="N1297" t="str">
            <v>ALTRO/OTHER</v>
          </cell>
          <cell r="P1297">
            <v>45291</v>
          </cell>
          <cell r="Q1297">
            <v>17</v>
          </cell>
          <cell r="R1297" t="str">
            <v>Under 18</v>
          </cell>
          <cell r="S1297">
            <v>2</v>
          </cell>
          <cell r="T1297">
            <v>45359</v>
          </cell>
          <cell r="U1297" t="str">
            <v>GDV LNI Portoferraio</v>
          </cell>
        </row>
        <row r="1298">
          <cell r="C1298" t="str">
            <v>Christof Auer</v>
          </cell>
          <cell r="D1298">
            <v>11497</v>
          </cell>
          <cell r="E1298">
            <v>4182</v>
          </cell>
          <cell r="F1298">
            <v>838164</v>
          </cell>
          <cell r="G1298" t="str">
            <v>Auer</v>
          </cell>
          <cell r="H1298" t="str">
            <v>Christof</v>
          </cell>
          <cell r="I1298" t="str">
            <v>20/12/1967</v>
          </cell>
          <cell r="J1298" t="str">
            <v>christof@mahlknechtbau.com</v>
          </cell>
          <cell r="K1298" t="str">
            <v>M</v>
          </cell>
          <cell r="L1298">
            <v>55</v>
          </cell>
          <cell r="M1298" t="str">
            <v>ILCA 7</v>
          </cell>
          <cell r="N1298" t="str">
            <v>ALTRO/OTHER</v>
          </cell>
          <cell r="P1298">
            <v>45291</v>
          </cell>
          <cell r="Q1298">
            <v>56</v>
          </cell>
          <cell r="R1298" t="str">
            <v>Gran Master</v>
          </cell>
          <cell r="S1298">
            <v>14</v>
          </cell>
          <cell r="T1298">
            <v>45427</v>
          </cell>
          <cell r="U1298" t="str">
            <v>A Vela Lago Caldaro ASD</v>
          </cell>
        </row>
        <row r="1299">
          <cell r="C1299" t="str">
            <v>Malfer Markus</v>
          </cell>
          <cell r="D1299">
            <v>11498</v>
          </cell>
          <cell r="E1299">
            <v>4183</v>
          </cell>
          <cell r="F1299">
            <v>105572</v>
          </cell>
          <cell r="G1299" t="str">
            <v>Markus</v>
          </cell>
          <cell r="H1299" t="str">
            <v>Malfer</v>
          </cell>
          <cell r="I1299" t="str">
            <v>08/11/1964</v>
          </cell>
          <cell r="J1299" t="str">
            <v>delfining@yahoo.it</v>
          </cell>
          <cell r="K1299" t="str">
            <v>M</v>
          </cell>
          <cell r="L1299">
            <v>58</v>
          </cell>
          <cell r="M1299" t="str">
            <v>ILCA 6</v>
          </cell>
          <cell r="N1299" t="str">
            <v>ASSOCIAZIONE VELA LAGO DI CALDARO - ASD</v>
          </cell>
          <cell r="O1299" t="str">
            <v>XIV</v>
          </cell>
          <cell r="P1299">
            <v>45291</v>
          </cell>
          <cell r="Q1299">
            <v>59</v>
          </cell>
          <cell r="R1299" t="str">
            <v>Gran Master</v>
          </cell>
          <cell r="S1299">
            <v>14</v>
          </cell>
          <cell r="T1299">
            <v>45344</v>
          </cell>
          <cell r="U1299" t="str">
            <v>A Vela Lago Caldaro ASD</v>
          </cell>
        </row>
        <row r="1300">
          <cell r="C1300" t="str">
            <v>Costa Carlo</v>
          </cell>
          <cell r="D1300">
            <v>11499</v>
          </cell>
          <cell r="E1300">
            <v>4184</v>
          </cell>
          <cell r="F1300">
            <v>1529117</v>
          </cell>
          <cell r="G1300" t="str">
            <v>Carlo</v>
          </cell>
          <cell r="H1300" t="str">
            <v>Costa</v>
          </cell>
          <cell r="I1300" t="str">
            <v>17/12/2010</v>
          </cell>
          <cell r="J1300" t="str">
            <v>paolocostame@gmail.com</v>
          </cell>
          <cell r="K1300" t="str">
            <v>M</v>
          </cell>
          <cell r="L1300">
            <v>12</v>
          </cell>
          <cell r="M1300" t="str">
            <v>ILCA 4</v>
          </cell>
          <cell r="N1300" t="str">
            <v>ALTRO/OTHER</v>
          </cell>
          <cell r="P1300">
            <v>45291</v>
          </cell>
          <cell r="Q1300">
            <v>13</v>
          </cell>
          <cell r="R1300" t="str">
            <v>Under 16</v>
          </cell>
          <cell r="S1300">
            <v>7</v>
          </cell>
          <cell r="T1300">
            <v>45344</v>
          </cell>
          <cell r="U1300" t="str">
            <v>GDV LNI MESSINA</v>
          </cell>
        </row>
        <row r="1301">
          <cell r="C1301" t="str">
            <v>GAMBAROTTA Andrea</v>
          </cell>
          <cell r="D1301">
            <v>11501</v>
          </cell>
          <cell r="E1301">
            <v>4186</v>
          </cell>
          <cell r="F1301">
            <v>1423417</v>
          </cell>
          <cell r="G1301" t="str">
            <v>Andrea</v>
          </cell>
          <cell r="H1301" t="str">
            <v>GAMBAROTTA</v>
          </cell>
          <cell r="I1301" t="str">
            <v>09/06/2006</v>
          </cell>
          <cell r="J1301" t="str">
            <v>gambandrea.rotta@gmail.com</v>
          </cell>
          <cell r="K1301" t="str">
            <v>M</v>
          </cell>
          <cell r="L1301">
            <v>17</v>
          </cell>
          <cell r="M1301" t="str">
            <v>ILCA 4</v>
          </cell>
          <cell r="N1301" t="str">
            <v>CIRCOLO VELICO LA SPEZIA ASD</v>
          </cell>
          <cell r="O1301" t="str">
            <v>II</v>
          </cell>
          <cell r="P1301">
            <v>45291</v>
          </cell>
          <cell r="Q1301">
            <v>17</v>
          </cell>
          <cell r="R1301" t="str">
            <v>Under 18</v>
          </cell>
          <cell r="S1301">
            <v>2</v>
          </cell>
          <cell r="T1301">
            <v>45071</v>
          </cell>
          <cell r="U1301" t="str">
            <v>C V La Spezia Ass Sport Dil</v>
          </cell>
        </row>
        <row r="1302">
          <cell r="C1302" t="str">
            <v>Anichini Francesco</v>
          </cell>
          <cell r="D1302">
            <v>11502</v>
          </cell>
          <cell r="E1302">
            <v>4187</v>
          </cell>
          <cell r="F1302">
            <v>614122</v>
          </cell>
          <cell r="G1302" t="str">
            <v>Francesco</v>
          </cell>
          <cell r="H1302" t="str">
            <v>Anichini</v>
          </cell>
          <cell r="I1302">
            <v>33891</v>
          </cell>
          <cell r="J1302" t="str">
            <v>anichini.francesco@gmail.com</v>
          </cell>
          <cell r="K1302" t="str">
            <v>M</v>
          </cell>
          <cell r="L1302">
            <v>30</v>
          </cell>
          <cell r="M1302" t="str">
            <v>ILCA 6</v>
          </cell>
          <cell r="N1302" t="str">
            <v>ALTRO/OTHER</v>
          </cell>
          <cell r="P1302">
            <v>45291</v>
          </cell>
          <cell r="Q1302">
            <v>31</v>
          </cell>
          <cell r="R1302" t="str">
            <v>Apprendista</v>
          </cell>
          <cell r="S1302">
            <v>2</v>
          </cell>
          <cell r="T1302">
            <v>45476</v>
          </cell>
          <cell r="U1302" t="str">
            <v>YACHT CLUB ISOLE DI TOSCANA ASD</v>
          </cell>
        </row>
        <row r="1303">
          <cell r="C1303" t="str">
            <v>PATERNò CASTELLO DI SAN GIULIANO DIEGO</v>
          </cell>
          <cell r="D1303">
            <v>11503</v>
          </cell>
          <cell r="E1303">
            <v>4188</v>
          </cell>
          <cell r="F1303">
            <v>531754</v>
          </cell>
          <cell r="G1303" t="str">
            <v>DIEGO</v>
          </cell>
          <cell r="H1303" t="str">
            <v>PATERNò CASTELLO DI SAN GIULIANO</v>
          </cell>
          <cell r="I1303">
            <v>25895</v>
          </cell>
          <cell r="J1303" t="str">
            <v>veronica.cipriani@icloud.com</v>
          </cell>
          <cell r="K1303" t="str">
            <v>M</v>
          </cell>
          <cell r="L1303">
            <v>52</v>
          </cell>
          <cell r="M1303" t="str">
            <v>ILCA 6</v>
          </cell>
          <cell r="N1303" t="str">
            <v>ALTRO/OTHER</v>
          </cell>
          <cell r="P1303">
            <v>45291</v>
          </cell>
          <cell r="Q1303">
            <v>53</v>
          </cell>
          <cell r="R1303" t="str">
            <v>Master</v>
          </cell>
          <cell r="S1303">
            <v>2</v>
          </cell>
          <cell r="T1303">
            <v>45356</v>
          </cell>
          <cell r="U1303" t="str">
            <v>GDVLNI  Firenze e Prato</v>
          </cell>
        </row>
        <row r="1304">
          <cell r="C1304" t="str">
            <v>Sticchi Antonio</v>
          </cell>
          <cell r="D1304">
            <v>11504</v>
          </cell>
          <cell r="E1304">
            <v>4189</v>
          </cell>
          <cell r="F1304">
            <v>204654</v>
          </cell>
          <cell r="G1304" t="str">
            <v>Antonio</v>
          </cell>
          <cell r="H1304" t="str">
            <v>Sticchi</v>
          </cell>
          <cell r="I1304">
            <v>29691</v>
          </cell>
          <cell r="J1304" t="str">
            <v>antonio_sticchi@hotmail.com</v>
          </cell>
          <cell r="K1304" t="str">
            <v>M</v>
          </cell>
          <cell r="L1304">
            <v>42</v>
          </cell>
          <cell r="M1304" t="str">
            <v>ILCA 7</v>
          </cell>
          <cell r="N1304" t="str">
            <v>ALTRO/OTHER</v>
          </cell>
          <cell r="P1304">
            <v>45291</v>
          </cell>
          <cell r="Q1304">
            <v>42</v>
          </cell>
          <cell r="R1304" t="str">
            <v>Apprendista</v>
          </cell>
          <cell r="S1304">
            <v>8</v>
          </cell>
          <cell r="T1304">
            <v>45217</v>
          </cell>
          <cell r="U1304" t="str">
            <v>GDVLNI OTRANTO</v>
          </cell>
        </row>
        <row r="1305">
          <cell r="C1305" t="str">
            <v>Alber Laurin</v>
          </cell>
          <cell r="D1305">
            <v>11505</v>
          </cell>
          <cell r="E1305">
            <v>4190</v>
          </cell>
          <cell r="F1305">
            <v>1257904</v>
          </cell>
          <cell r="G1305" t="str">
            <v>Laurin</v>
          </cell>
          <cell r="H1305" t="str">
            <v>Alber</v>
          </cell>
          <cell r="I1305">
            <v>40027</v>
          </cell>
          <cell r="J1305" t="str">
            <v>laurin.alber@icloud.com</v>
          </cell>
          <cell r="K1305" t="str">
            <v>M</v>
          </cell>
          <cell r="L1305">
            <v>13</v>
          </cell>
          <cell r="M1305" t="str">
            <v>ILCA 4</v>
          </cell>
          <cell r="N1305" t="str">
            <v>ASSOCIAZIONE VELA LAGO DI CALDARO - ASD</v>
          </cell>
          <cell r="O1305" t="str">
            <v>XIV</v>
          </cell>
          <cell r="P1305">
            <v>45291</v>
          </cell>
          <cell r="Q1305">
            <v>14</v>
          </cell>
          <cell r="R1305" t="str">
            <v>Under 16</v>
          </cell>
          <cell r="S1305">
            <v>14</v>
          </cell>
          <cell r="T1305">
            <v>0</v>
          </cell>
          <cell r="U1305" t="str">
            <v>A Vela Lago Caldaro AssSportDil</v>
          </cell>
        </row>
        <row r="1306">
          <cell r="C1306" t="str">
            <v>GRECO PIERANGELO</v>
          </cell>
          <cell r="D1306">
            <v>11507</v>
          </cell>
          <cell r="E1306">
            <v>4192</v>
          </cell>
          <cell r="F1306">
            <v>482014</v>
          </cell>
          <cell r="G1306" t="str">
            <v>PIERANGELO</v>
          </cell>
          <cell r="H1306" t="str">
            <v>GRECO</v>
          </cell>
          <cell r="I1306">
            <v>23948</v>
          </cell>
          <cell r="J1306" t="str">
            <v>pierangelogreco@gmail.com</v>
          </cell>
          <cell r="K1306" t="str">
            <v>M</v>
          </cell>
          <cell r="L1306">
            <v>58</v>
          </cell>
          <cell r="M1306" t="str">
            <v>ILCA 7</v>
          </cell>
          <cell r="N1306" t="str">
            <v>CIRCOLO DELLA VELA MARINA DI LECCE ASD</v>
          </cell>
          <cell r="O1306" t="str">
            <v>VIII</v>
          </cell>
          <cell r="P1306">
            <v>45291</v>
          </cell>
          <cell r="Q1306">
            <v>58</v>
          </cell>
          <cell r="R1306" t="str">
            <v>Gran Master</v>
          </cell>
          <cell r="S1306">
            <v>8</v>
          </cell>
          <cell r="T1306">
            <v>45399</v>
          </cell>
          <cell r="U1306" t="str">
            <v>CdVela Marina LecceAssSportDil</v>
          </cell>
        </row>
        <row r="1307">
          <cell r="C1307" t="str">
            <v>Luis Carlos</v>
          </cell>
          <cell r="D1307">
            <v>11508</v>
          </cell>
          <cell r="E1307">
            <v>4193</v>
          </cell>
          <cell r="F1307">
            <v>1439362</v>
          </cell>
          <cell r="G1307" t="str">
            <v>Carlos</v>
          </cell>
          <cell r="H1307" t="str">
            <v>Luis</v>
          </cell>
          <cell r="I1307">
            <v>22028</v>
          </cell>
          <cell r="J1307" t="str">
            <v>aguanasboias@gmai.com</v>
          </cell>
          <cell r="K1307" t="str">
            <v>M</v>
          </cell>
          <cell r="L1307">
            <v>63</v>
          </cell>
          <cell r="M1307" t="str">
            <v>ILCA 7</v>
          </cell>
          <cell r="N1307" t="str">
            <v>CIRCOLO VELA ERIDIO ASSOCIAZIONE DILETTANTISTICA</v>
          </cell>
          <cell r="O1307" t="str">
            <v>XIV</v>
          </cell>
          <cell r="P1307">
            <v>45291</v>
          </cell>
          <cell r="Q1307">
            <v>63</v>
          </cell>
          <cell r="R1307" t="str">
            <v>Gran Master</v>
          </cell>
          <cell r="S1307">
            <v>14</v>
          </cell>
          <cell r="T1307">
            <v>0</v>
          </cell>
          <cell r="U1307" t="str">
            <v>Circolo Vela Eridio Ass Sportiva Dilett</v>
          </cell>
        </row>
        <row r="1308">
          <cell r="C1308" t="str">
            <v>Baroni Marco</v>
          </cell>
          <cell r="D1308">
            <v>11509</v>
          </cell>
          <cell r="E1308">
            <v>4194</v>
          </cell>
          <cell r="F1308">
            <v>1275862</v>
          </cell>
          <cell r="G1308" t="str">
            <v>Marco</v>
          </cell>
          <cell r="H1308" t="str">
            <v>Baroni</v>
          </cell>
          <cell r="I1308">
            <v>40433</v>
          </cell>
          <cell r="J1308" t="str">
            <v>ste.baroni@libero.it</v>
          </cell>
          <cell r="K1308" t="str">
            <v>M</v>
          </cell>
          <cell r="L1308">
            <v>12</v>
          </cell>
          <cell r="M1308" t="str">
            <v>ILCA 4</v>
          </cell>
          <cell r="N1308" t="str">
            <v>YACHT CLUB RIMINI</v>
          </cell>
          <cell r="O1308" t="str">
            <v>XI</v>
          </cell>
          <cell r="P1308">
            <v>45291</v>
          </cell>
          <cell r="Q1308">
            <v>13</v>
          </cell>
          <cell r="R1308" t="str">
            <v>Under 16</v>
          </cell>
          <cell r="S1308">
            <v>11</v>
          </cell>
          <cell r="T1308">
            <v>45336</v>
          </cell>
          <cell r="U1308" t="str">
            <v>Yacht Club Rimini ASD</v>
          </cell>
        </row>
        <row r="1309">
          <cell r="C1309" t="str">
            <v>BASSANO FILIPPO</v>
          </cell>
          <cell r="D1309">
            <v>11511</v>
          </cell>
          <cell r="E1309">
            <v>4195</v>
          </cell>
          <cell r="F1309">
            <v>1205050</v>
          </cell>
          <cell r="G1309" t="str">
            <v>FILIPPO</v>
          </cell>
          <cell r="H1309" t="str">
            <v>BASSANO</v>
          </cell>
          <cell r="I1309">
            <v>39663</v>
          </cell>
          <cell r="J1309" t="str">
            <v>alessandra.pennacchiotti71@gmail.com</v>
          </cell>
          <cell r="K1309" t="str">
            <v>M</v>
          </cell>
          <cell r="L1309">
            <v>15</v>
          </cell>
          <cell r="M1309" t="str">
            <v>ILCA 4</v>
          </cell>
          <cell r="N1309" t="str">
            <v>ALTRO/OTHER</v>
          </cell>
          <cell r="P1309">
            <v>45291</v>
          </cell>
          <cell r="Q1309">
            <v>15</v>
          </cell>
          <cell r="R1309" t="str">
            <v>Under 16</v>
          </cell>
          <cell r="S1309">
            <v>4</v>
          </cell>
          <cell r="T1309">
            <v>45134</v>
          </cell>
          <cell r="U1309" t="str">
            <v>GDV LNI Ostia</v>
          </cell>
        </row>
        <row r="1310">
          <cell r="C1310" t="str">
            <v>Sciveres Brian Salvatore</v>
          </cell>
          <cell r="D1310">
            <v>11512</v>
          </cell>
          <cell r="E1310">
            <v>4196</v>
          </cell>
          <cell r="F1310">
            <v>1420007</v>
          </cell>
          <cell r="G1310" t="str">
            <v>Brian Salvatore</v>
          </cell>
          <cell r="H1310" t="str">
            <v>Sciveres</v>
          </cell>
          <cell r="I1310">
            <v>39708</v>
          </cell>
          <cell r="J1310" t="str">
            <v>tizzir@gmail.com</v>
          </cell>
          <cell r="K1310" t="str">
            <v>M</v>
          </cell>
          <cell r="L1310">
            <v>14</v>
          </cell>
          <cell r="M1310" t="str">
            <v>ILCA 4</v>
          </cell>
          <cell r="N1310" t="str">
            <v>CIRCOLO VELICO KAUCANA ASD</v>
          </cell>
          <cell r="O1310" t="str">
            <v>VII</v>
          </cell>
          <cell r="P1310">
            <v>45291</v>
          </cell>
          <cell r="Q1310">
            <v>15</v>
          </cell>
          <cell r="R1310" t="str">
            <v>Under 16</v>
          </cell>
          <cell r="S1310">
            <v>7</v>
          </cell>
          <cell r="T1310">
            <v>45342</v>
          </cell>
          <cell r="U1310" t="str">
            <v>C V KaucanaAss Sport Dil</v>
          </cell>
        </row>
        <row r="1311">
          <cell r="C1311" t="str">
            <v>TRUPPO VALERIO</v>
          </cell>
          <cell r="D1311">
            <v>11513</v>
          </cell>
          <cell r="E1311">
            <v>4197</v>
          </cell>
          <cell r="F1311">
            <v>358289</v>
          </cell>
          <cell r="G1311" t="str">
            <v>VALERIO</v>
          </cell>
          <cell r="H1311" t="str">
            <v>TRUPPO</v>
          </cell>
          <cell r="I1311">
            <v>40050</v>
          </cell>
          <cell r="J1311" t="str">
            <v>atruppo@gmail.com</v>
          </cell>
          <cell r="K1311" t="str">
            <v>M</v>
          </cell>
          <cell r="L1311">
            <v>14</v>
          </cell>
          <cell r="M1311" t="str">
            <v>ILCA 4</v>
          </cell>
          <cell r="N1311" t="str">
            <v>ASD CLUB VELICO CASTIGLIONE DELLA PESCAIA</v>
          </cell>
          <cell r="O1311" t="str">
            <v>II</v>
          </cell>
          <cell r="P1311">
            <v>45291</v>
          </cell>
          <cell r="Q1311">
            <v>14</v>
          </cell>
          <cell r="R1311" t="str">
            <v>Under 16</v>
          </cell>
          <cell r="S1311">
            <v>2</v>
          </cell>
          <cell r="T1311" t="e">
            <v>#N/A</v>
          </cell>
          <cell r="U1311" t="str">
            <v>Club Velico Castiglione della Pescaia ASD</v>
          </cell>
        </row>
        <row r="1312">
          <cell r="C1312" t="str">
            <v>Zardetto Alba maria</v>
          </cell>
          <cell r="D1312">
            <v>11514</v>
          </cell>
          <cell r="E1312">
            <v>4198</v>
          </cell>
          <cell r="F1312">
            <v>1274883</v>
          </cell>
          <cell r="G1312" t="str">
            <v>Alba maria</v>
          </cell>
          <cell r="H1312" t="str">
            <v>Zardetto</v>
          </cell>
          <cell r="I1312">
            <v>39935</v>
          </cell>
          <cell r="J1312" t="str">
            <v>albamaria.zardetto@outlook.it</v>
          </cell>
          <cell r="K1312" t="str">
            <v>F</v>
          </cell>
          <cell r="L1312">
            <v>14</v>
          </cell>
          <cell r="M1312" t="str">
            <v>ILCA 4</v>
          </cell>
          <cell r="N1312" t="str">
            <v>ALTRO/OTHER</v>
          </cell>
          <cell r="P1312">
            <v>45291</v>
          </cell>
          <cell r="Q1312">
            <v>14</v>
          </cell>
          <cell r="R1312" t="str">
            <v>Under 16</v>
          </cell>
          <cell r="S1312">
            <v>12</v>
          </cell>
          <cell r="T1312">
            <v>45287</v>
          </cell>
          <cell r="U1312" t="str">
            <v>Compagnia della  Vela Venezia ASD</v>
          </cell>
        </row>
        <row r="1313">
          <cell r="C1313" t="str">
            <v>Baldin Vittoria</v>
          </cell>
          <cell r="D1313">
            <v>11515</v>
          </cell>
          <cell r="E1313">
            <v>4199</v>
          </cell>
          <cell r="F1313">
            <v>1324096</v>
          </cell>
          <cell r="G1313" t="str">
            <v>Vittoria</v>
          </cell>
          <cell r="H1313" t="str">
            <v>Baldin</v>
          </cell>
          <cell r="I1313">
            <v>40232</v>
          </cell>
          <cell r="J1313" t="str">
            <v>vittoria8570@gmail.com</v>
          </cell>
          <cell r="K1313" t="str">
            <v>F</v>
          </cell>
          <cell r="L1313">
            <v>13</v>
          </cell>
          <cell r="M1313" t="str">
            <v>ILCA 4</v>
          </cell>
          <cell r="N1313" t="str">
            <v>CIRCOLO NAUTICO CHIOGGIA ASD</v>
          </cell>
          <cell r="O1313" t="str">
            <v>XII</v>
          </cell>
          <cell r="P1313">
            <v>45291</v>
          </cell>
          <cell r="Q1313">
            <v>13</v>
          </cell>
          <cell r="R1313" t="str">
            <v>Under 16</v>
          </cell>
          <cell r="S1313">
            <v>12</v>
          </cell>
          <cell r="T1313">
            <v>45336</v>
          </cell>
          <cell r="U1313" t="str">
            <v>C N Chioggia Ass Sport Dil</v>
          </cell>
        </row>
        <row r="1314">
          <cell r="C1314" t="str">
            <v>Tenderini Carlotta</v>
          </cell>
          <cell r="D1314">
            <v>11517</v>
          </cell>
          <cell r="E1314">
            <v>4201</v>
          </cell>
          <cell r="F1314">
            <v>1263130</v>
          </cell>
          <cell r="G1314" t="str">
            <v>Carlotta</v>
          </cell>
          <cell r="H1314" t="str">
            <v>Tenderini</v>
          </cell>
          <cell r="I1314">
            <v>40290</v>
          </cell>
          <cell r="J1314" t="str">
            <v>carlottatenderini8@gmail.com</v>
          </cell>
          <cell r="K1314" t="str">
            <v>F</v>
          </cell>
          <cell r="L1314">
            <v>13</v>
          </cell>
          <cell r="M1314" t="str">
            <v>ILCA 4</v>
          </cell>
          <cell r="N1314" t="str">
            <v>COMPAGNIA DELLA VELA - ASD</v>
          </cell>
          <cell r="O1314" t="str">
            <v>XII</v>
          </cell>
          <cell r="P1314">
            <v>45291</v>
          </cell>
          <cell r="Q1314">
            <v>13</v>
          </cell>
          <cell r="R1314" t="str">
            <v>Under 16</v>
          </cell>
          <cell r="S1314">
            <v>12</v>
          </cell>
          <cell r="T1314">
            <v>45299</v>
          </cell>
          <cell r="U1314" t="str">
            <v>Compagnia della  Vela Venezia ASD</v>
          </cell>
        </row>
        <row r="1315">
          <cell r="C1315" t="str">
            <v>Penso Ariana</v>
          </cell>
          <cell r="D1315">
            <v>11518</v>
          </cell>
          <cell r="E1315">
            <v>4202</v>
          </cell>
          <cell r="F1315">
            <v>1261313</v>
          </cell>
          <cell r="G1315" t="str">
            <v>Ariana</v>
          </cell>
          <cell r="H1315" t="str">
            <v>Penso</v>
          </cell>
          <cell r="I1315">
            <v>40602</v>
          </cell>
          <cell r="J1315" t="str">
            <v>ariana.penso28@gmail.com</v>
          </cell>
          <cell r="K1315" t="str">
            <v>F</v>
          </cell>
          <cell r="L1315">
            <v>12</v>
          </cell>
          <cell r="M1315" t="str">
            <v>ILCA 4</v>
          </cell>
          <cell r="N1315" t="str">
            <v>DIPORTO VELICO VENEZIANO ASD</v>
          </cell>
          <cell r="O1315" t="str">
            <v>XII</v>
          </cell>
          <cell r="P1315">
            <v>45291</v>
          </cell>
          <cell r="Q1315">
            <v>12</v>
          </cell>
          <cell r="R1315" t="str">
            <v>Under 16</v>
          </cell>
          <cell r="S1315">
            <v>12</v>
          </cell>
          <cell r="T1315">
            <v>45301</v>
          </cell>
          <cell r="U1315" t="str">
            <v>Dip Vel Veneziano Ass Sport Dil</v>
          </cell>
        </row>
        <row r="1316">
          <cell r="C1316" t="str">
            <v>Grue Marco Valerio</v>
          </cell>
          <cell r="D1316">
            <v>11519</v>
          </cell>
          <cell r="E1316">
            <v>4203</v>
          </cell>
          <cell r="F1316">
            <v>1265776</v>
          </cell>
          <cell r="G1316" t="str">
            <v>Marco Valerio</v>
          </cell>
          <cell r="H1316" t="str">
            <v>Grue</v>
          </cell>
          <cell r="I1316">
            <v>40487</v>
          </cell>
          <cell r="J1316" t="str">
            <v>grue@inwind.it</v>
          </cell>
          <cell r="K1316" t="str">
            <v>M</v>
          </cell>
          <cell r="L1316">
            <v>12</v>
          </cell>
          <cell r="M1316" t="str">
            <v>ILCA 4</v>
          </cell>
          <cell r="N1316" t="str">
            <v>CIRCOLO DELLA VELA DI ROMA - ASD</v>
          </cell>
          <cell r="O1316" t="str">
            <v>IV</v>
          </cell>
          <cell r="P1316">
            <v>45291</v>
          </cell>
          <cell r="Q1316">
            <v>13</v>
          </cell>
          <cell r="R1316" t="str">
            <v>Under 16</v>
          </cell>
          <cell r="S1316">
            <v>4</v>
          </cell>
          <cell r="T1316">
            <v>0</v>
          </cell>
          <cell r="U1316" t="str">
            <v xml:space="preserve">CdV Roma </v>
          </cell>
        </row>
        <row r="1317">
          <cell r="C1317" t="str">
            <v>Melandri Gian Marco</v>
          </cell>
          <cell r="D1317">
            <v>11520</v>
          </cell>
          <cell r="E1317">
            <v>4204</v>
          </cell>
          <cell r="F1317">
            <v>1206254</v>
          </cell>
          <cell r="G1317" t="str">
            <v>Gian Marco</v>
          </cell>
          <cell r="H1317" t="str">
            <v>Melandri</v>
          </cell>
          <cell r="I1317">
            <v>39971</v>
          </cell>
          <cell r="J1317" t="str">
            <v>papmi13@gmail.com</v>
          </cell>
          <cell r="K1317" t="str">
            <v>M</v>
          </cell>
          <cell r="L1317">
            <v>14</v>
          </cell>
          <cell r="M1317" t="str">
            <v>ILCA 4</v>
          </cell>
          <cell r="N1317" t="str">
            <v>CENTRO VELICO PUNTA MARINA ASD</v>
          </cell>
          <cell r="O1317" t="str">
            <v>XI</v>
          </cell>
          <cell r="P1317">
            <v>45291</v>
          </cell>
          <cell r="Q1317">
            <v>14</v>
          </cell>
          <cell r="R1317" t="str">
            <v>Under 16</v>
          </cell>
          <cell r="S1317">
            <v>11</v>
          </cell>
          <cell r="T1317">
            <v>45345</v>
          </cell>
          <cell r="U1317" t="str">
            <v>C V Punta Marina Ass Sport Dil</v>
          </cell>
        </row>
        <row r="1318">
          <cell r="C1318" t="str">
            <v>Sandona Davide</v>
          </cell>
          <cell r="D1318">
            <v>11521</v>
          </cell>
          <cell r="E1318">
            <v>4205</v>
          </cell>
          <cell r="F1318">
            <v>1175203</v>
          </cell>
          <cell r="G1318" t="str">
            <v>Davide</v>
          </cell>
          <cell r="H1318" t="str">
            <v>Sandona</v>
          </cell>
          <cell r="I1318">
            <v>39806</v>
          </cell>
          <cell r="J1318" t="str">
            <v>guidosandona@gmail.com</v>
          </cell>
          <cell r="K1318" t="str">
            <v>M</v>
          </cell>
          <cell r="L1318">
            <v>14</v>
          </cell>
          <cell r="M1318" t="str">
            <v>ILCA 4</v>
          </cell>
          <cell r="N1318" t="str">
            <v>ASSOC.SPORT. DILETTAN. TOGNAZZI MARINE VILLAGE</v>
          </cell>
          <cell r="O1318" t="str">
            <v>IV</v>
          </cell>
          <cell r="P1318">
            <v>45291</v>
          </cell>
          <cell r="Q1318">
            <v>15</v>
          </cell>
          <cell r="R1318" t="str">
            <v>Under 16</v>
          </cell>
          <cell r="S1318">
            <v>4</v>
          </cell>
          <cell r="T1318">
            <v>45128</v>
          </cell>
          <cell r="U1318" t="str">
            <v>Tognazzi Marine Village ASD</v>
          </cell>
        </row>
        <row r="1319">
          <cell r="C1319" t="str">
            <v>Zinali Gaia</v>
          </cell>
          <cell r="D1319">
            <v>11522</v>
          </cell>
          <cell r="E1319">
            <v>4206</v>
          </cell>
          <cell r="F1319">
            <v>1212097</v>
          </cell>
          <cell r="G1319" t="str">
            <v>Gaia</v>
          </cell>
          <cell r="H1319" t="str">
            <v>Zinali</v>
          </cell>
          <cell r="I1319">
            <v>39484</v>
          </cell>
          <cell r="J1319" t="str">
            <v>gattomammone08@gmail.com</v>
          </cell>
          <cell r="K1319" t="str">
            <v>F</v>
          </cell>
          <cell r="L1319">
            <v>15</v>
          </cell>
          <cell r="M1319" t="str">
            <v>ILCA 4</v>
          </cell>
          <cell r="N1319" t="str">
            <v>CIRCOLO VELICO ANTIGNANO ASD</v>
          </cell>
          <cell r="O1319" t="str">
            <v>II</v>
          </cell>
          <cell r="P1319">
            <v>45291</v>
          </cell>
          <cell r="Q1319">
            <v>15</v>
          </cell>
          <cell r="R1319" t="str">
            <v>Under 16</v>
          </cell>
          <cell r="S1319">
            <v>2</v>
          </cell>
          <cell r="T1319">
            <v>45111</v>
          </cell>
          <cell r="U1319" t="str">
            <v>C Velico Antignano Ass Sport Dil</v>
          </cell>
        </row>
        <row r="1320">
          <cell r="C1320" t="str">
            <v>Silvestri Maria Luisa</v>
          </cell>
          <cell r="D1320">
            <v>11523</v>
          </cell>
          <cell r="E1320">
            <v>4207</v>
          </cell>
          <cell r="F1320">
            <v>1286795</v>
          </cell>
          <cell r="G1320" t="str">
            <v>Maria Luisa</v>
          </cell>
          <cell r="H1320" t="str">
            <v>Silvestri</v>
          </cell>
          <cell r="I1320">
            <v>39498</v>
          </cell>
          <cell r="J1320" t="str">
            <v>marialuisasilvestri74@gmail.com</v>
          </cell>
          <cell r="K1320" t="str">
            <v>M</v>
          </cell>
          <cell r="L1320">
            <v>15</v>
          </cell>
          <cell r="M1320" t="str">
            <v>ILCA 4</v>
          </cell>
          <cell r="N1320" t="str">
            <v>REALE Y.C.CANOTTIERI SAVOIA ASS.SPORT.DIL.</v>
          </cell>
          <cell r="O1320" t="str">
            <v>V</v>
          </cell>
          <cell r="P1320">
            <v>45291</v>
          </cell>
          <cell r="Q1320">
            <v>15</v>
          </cell>
          <cell r="R1320" t="str">
            <v>Under 16</v>
          </cell>
          <cell r="S1320">
            <v>5</v>
          </cell>
          <cell r="T1320">
            <v>45315</v>
          </cell>
          <cell r="U1320" t="str">
            <v>Reale Y.C.C.Savoia ASD</v>
          </cell>
        </row>
        <row r="1321">
          <cell r="C1321" t="str">
            <v>Vianello Gabriele</v>
          </cell>
          <cell r="D1321">
            <v>11524</v>
          </cell>
          <cell r="E1321">
            <v>4208</v>
          </cell>
          <cell r="F1321">
            <v>1291989</v>
          </cell>
          <cell r="G1321" t="str">
            <v>Gabriele</v>
          </cell>
          <cell r="H1321" t="str">
            <v>Vianello</v>
          </cell>
          <cell r="I1321">
            <v>40558</v>
          </cell>
          <cell r="J1321" t="str">
            <v>scarpaant@gmail.com</v>
          </cell>
          <cell r="K1321" t="str">
            <v>M</v>
          </cell>
          <cell r="L1321">
            <v>12</v>
          </cell>
          <cell r="M1321" t="str">
            <v>ILCA 4</v>
          </cell>
          <cell r="N1321" t="str">
            <v>DIPORTO VELICO VENEZIANO ASD</v>
          </cell>
          <cell r="O1321" t="str">
            <v>XII</v>
          </cell>
          <cell r="P1321">
            <v>45291</v>
          </cell>
          <cell r="Q1321">
            <v>12</v>
          </cell>
          <cell r="R1321" t="str">
            <v>Under 16</v>
          </cell>
          <cell r="S1321">
            <v>12</v>
          </cell>
          <cell r="T1321">
            <v>45314</v>
          </cell>
          <cell r="U1321" t="str">
            <v>Dip Vel Veneziano Ass Sport Dil</v>
          </cell>
        </row>
        <row r="1322">
          <cell r="C1322" t="str">
            <v>Ruppi Leo</v>
          </cell>
          <cell r="D1322">
            <v>11525</v>
          </cell>
          <cell r="E1322">
            <v>4209</v>
          </cell>
          <cell r="F1322">
            <v>1277583</v>
          </cell>
          <cell r="G1322" t="str">
            <v>Leo</v>
          </cell>
          <cell r="H1322" t="str">
            <v>Ruppi</v>
          </cell>
          <cell r="I1322">
            <v>40122</v>
          </cell>
          <cell r="J1322" t="str">
            <v>leo.ruppi09@gmail.com</v>
          </cell>
          <cell r="K1322" t="str">
            <v>M</v>
          </cell>
          <cell r="L1322">
            <v>13</v>
          </cell>
          <cell r="M1322" t="str">
            <v>ILCA 4</v>
          </cell>
          <cell r="N1322" t="str">
            <v>ASD CIRCOLO DELLA VELA MESTRE</v>
          </cell>
          <cell r="O1322" t="str">
            <v>XII</v>
          </cell>
          <cell r="P1322">
            <v>45291</v>
          </cell>
          <cell r="Q1322">
            <v>14</v>
          </cell>
          <cell r="R1322" t="str">
            <v>Under 16</v>
          </cell>
          <cell r="S1322">
            <v>12</v>
          </cell>
          <cell r="T1322">
            <v>45069</v>
          </cell>
          <cell r="U1322" t="str">
            <v>Circolo della Vela Mestre Assoc Sport.di</v>
          </cell>
        </row>
        <row r="1323">
          <cell r="C1323" t="str">
            <v>Mesini Margherita</v>
          </cell>
          <cell r="D1323">
            <v>11526</v>
          </cell>
          <cell r="E1323">
            <v>4210</v>
          </cell>
          <cell r="F1323">
            <v>1209707</v>
          </cell>
          <cell r="G1323" t="str">
            <v>Margherita</v>
          </cell>
          <cell r="H1323" t="str">
            <v>Mesini</v>
          </cell>
          <cell r="I1323">
            <v>39118</v>
          </cell>
          <cell r="J1323" t="str">
            <v>mesini.marghe@gmail.com</v>
          </cell>
          <cell r="K1323" t="str">
            <v>F</v>
          </cell>
          <cell r="L1323">
            <v>16</v>
          </cell>
          <cell r="M1323" t="str">
            <v>ILCA 4</v>
          </cell>
          <cell r="N1323" t="str">
            <v>ASD CIRCOLO DELLA VELA MESTRE</v>
          </cell>
          <cell r="O1323" t="str">
            <v>XII</v>
          </cell>
          <cell r="P1323">
            <v>45291</v>
          </cell>
          <cell r="Q1323">
            <v>16</v>
          </cell>
          <cell r="R1323" t="str">
            <v>Under 17</v>
          </cell>
          <cell r="S1323">
            <v>11</v>
          </cell>
          <cell r="T1323">
            <v>45311</v>
          </cell>
          <cell r="U1323" t="str">
            <v>Yacht Club Romagna ASD</v>
          </cell>
        </row>
        <row r="1324">
          <cell r="C1324" t="str">
            <v>sotgiu alessandro</v>
          </cell>
          <cell r="D1324">
            <v>11527</v>
          </cell>
          <cell r="E1324">
            <v>4211</v>
          </cell>
          <cell r="F1324">
            <v>1389777</v>
          </cell>
          <cell r="G1324" t="str">
            <v>alessandro</v>
          </cell>
          <cell r="H1324" t="str">
            <v>sotgiu</v>
          </cell>
          <cell r="I1324">
            <v>39587</v>
          </cell>
          <cell r="J1324" t="str">
            <v>massimosotgiu@tiscali.it</v>
          </cell>
          <cell r="K1324" t="str">
            <v>M</v>
          </cell>
          <cell r="L1324">
            <v>15</v>
          </cell>
          <cell r="M1324" t="str">
            <v>ILCA 4</v>
          </cell>
          <cell r="N1324" t="str">
            <v>YACHT CLUB ALGHERO ASD</v>
          </cell>
          <cell r="O1324" t="str">
            <v>III</v>
          </cell>
          <cell r="P1324">
            <v>45291</v>
          </cell>
          <cell r="Q1324">
            <v>15</v>
          </cell>
          <cell r="R1324" t="str">
            <v>Under 16</v>
          </cell>
          <cell r="S1324">
            <v>3</v>
          </cell>
          <cell r="T1324">
            <v>45321</v>
          </cell>
          <cell r="U1324" t="str">
            <v>Yacht Club Alghero Ass Sport Dil</v>
          </cell>
        </row>
        <row r="1325">
          <cell r="C1325" t="str">
            <v>Pane Antonio</v>
          </cell>
          <cell r="D1325">
            <v>11528</v>
          </cell>
          <cell r="E1325">
            <v>4212</v>
          </cell>
          <cell r="F1325">
            <v>1259989</v>
          </cell>
          <cell r="G1325" t="str">
            <v>Antonio</v>
          </cell>
          <cell r="H1325" t="str">
            <v>Pane</v>
          </cell>
          <cell r="I1325">
            <v>40221</v>
          </cell>
          <cell r="J1325" t="str">
            <v>germanaerrico79@gmail.com</v>
          </cell>
          <cell r="K1325" t="str">
            <v>M</v>
          </cell>
          <cell r="L1325">
            <v>13</v>
          </cell>
          <cell r="M1325" t="str">
            <v>ILCA 4</v>
          </cell>
          <cell r="N1325" t="str">
            <v>REALE Y.C.CANOTTIERI SAVOIA ASS.SPORT.DIL.</v>
          </cell>
          <cell r="O1325" t="str">
            <v>V</v>
          </cell>
          <cell r="P1325">
            <v>45291</v>
          </cell>
          <cell r="Q1325">
            <v>13</v>
          </cell>
          <cell r="R1325" t="str">
            <v>Under 16</v>
          </cell>
          <cell r="S1325">
            <v>5</v>
          </cell>
          <cell r="T1325">
            <v>45308</v>
          </cell>
          <cell r="U1325" t="str">
            <v>Reale Y.C.C.Savoia ASD</v>
          </cell>
        </row>
        <row r="1326">
          <cell r="C1326" t="str">
            <v>Dinapoli Andrea</v>
          </cell>
          <cell r="D1326">
            <v>11529</v>
          </cell>
          <cell r="E1326">
            <v>4213</v>
          </cell>
          <cell r="F1326">
            <v>1321923</v>
          </cell>
          <cell r="G1326" t="str">
            <v>Andrea</v>
          </cell>
          <cell r="H1326" t="str">
            <v>Dinapoli</v>
          </cell>
          <cell r="I1326">
            <v>39776</v>
          </cell>
          <cell r="J1326" t="str">
            <v>andredina08@gmail.com</v>
          </cell>
          <cell r="K1326" t="str">
            <v>M</v>
          </cell>
          <cell r="L1326">
            <v>14</v>
          </cell>
          <cell r="M1326" t="str">
            <v>ILCA 4</v>
          </cell>
          <cell r="N1326" t="str">
            <v>YACHT CLUB ALGHERO ASD</v>
          </cell>
          <cell r="O1326" t="str">
            <v>III</v>
          </cell>
          <cell r="P1326">
            <v>45291</v>
          </cell>
          <cell r="Q1326">
            <v>15</v>
          </cell>
          <cell r="R1326" t="str">
            <v>Under 16</v>
          </cell>
          <cell r="S1326">
            <v>3</v>
          </cell>
          <cell r="T1326">
            <v>45250</v>
          </cell>
          <cell r="U1326" t="str">
            <v>Yacht Club Alghero Ass Sport Dil</v>
          </cell>
        </row>
        <row r="1327">
          <cell r="C1327" t="str">
            <v>De Martin Alberto</v>
          </cell>
          <cell r="D1327">
            <v>11530</v>
          </cell>
          <cell r="E1327">
            <v>4214</v>
          </cell>
          <cell r="F1327">
            <v>1443869</v>
          </cell>
          <cell r="G1327" t="str">
            <v>Alberto</v>
          </cell>
          <cell r="H1327" t="str">
            <v>De Martin</v>
          </cell>
          <cell r="I1327">
            <v>39703</v>
          </cell>
          <cell r="J1327" t="str">
            <v>ghizzopaola@gmail.com</v>
          </cell>
          <cell r="K1327" t="str">
            <v>M</v>
          </cell>
          <cell r="L1327">
            <v>14</v>
          </cell>
          <cell r="M1327" t="str">
            <v>ILCA 4</v>
          </cell>
          <cell r="N1327" t="str">
            <v>GRUPPO DILETTANTISTICO VELA LNI BELLUNO</v>
          </cell>
          <cell r="O1327" t="str">
            <v>XII</v>
          </cell>
          <cell r="P1327">
            <v>45291</v>
          </cell>
          <cell r="Q1327">
            <v>15</v>
          </cell>
          <cell r="R1327" t="str">
            <v>Under 16</v>
          </cell>
          <cell r="S1327">
            <v>12</v>
          </cell>
          <cell r="T1327">
            <v>45279</v>
          </cell>
          <cell r="U1327" t="str">
            <v>GDV LNI Belluno</v>
          </cell>
        </row>
        <row r="1328">
          <cell r="C1328" t="str">
            <v>Galantucci Marco</v>
          </cell>
          <cell r="D1328">
            <v>11531</v>
          </cell>
          <cell r="E1328">
            <v>4215</v>
          </cell>
          <cell r="F1328">
            <v>1149939</v>
          </cell>
          <cell r="G1328" t="str">
            <v>Marco</v>
          </cell>
          <cell r="H1328" t="str">
            <v>Galantucci</v>
          </cell>
          <cell r="I1328">
            <v>39493</v>
          </cell>
          <cell r="J1328" t="str">
            <v>flavio@galantucci.eu</v>
          </cell>
          <cell r="K1328" t="str">
            <v>M</v>
          </cell>
          <cell r="L1328">
            <v>15</v>
          </cell>
          <cell r="M1328" t="str">
            <v>ILCA 6</v>
          </cell>
          <cell r="N1328" t="str">
            <v>COMPAGNIA DELLA VELA FORTE DEI MARMI ASD</v>
          </cell>
          <cell r="O1328" t="str">
            <v>II</v>
          </cell>
          <cell r="P1328">
            <v>45291</v>
          </cell>
          <cell r="Q1328">
            <v>15</v>
          </cell>
          <cell r="R1328" t="str">
            <v>Under 16</v>
          </cell>
          <cell r="S1328">
            <v>2</v>
          </cell>
          <cell r="T1328">
            <v>45449</v>
          </cell>
          <cell r="U1328" t="str">
            <v>Compagnia della Vela Forte Marmi ASD</v>
          </cell>
        </row>
        <row r="1329">
          <cell r="C1329" t="str">
            <v>Balestreri Giovanni</v>
          </cell>
          <cell r="D1329">
            <v>11532</v>
          </cell>
          <cell r="E1329">
            <v>4216</v>
          </cell>
          <cell r="F1329">
            <v>1152677</v>
          </cell>
          <cell r="G1329" t="str">
            <v>Giovanni</v>
          </cell>
          <cell r="H1329" t="str">
            <v>Balestreri</v>
          </cell>
          <cell r="I1329" t="str">
            <v>17/08/2009</v>
          </cell>
          <cell r="J1329" t="str">
            <v>giovannibalestreri01@gmail.com</v>
          </cell>
          <cell r="K1329" t="str">
            <v>M</v>
          </cell>
          <cell r="L1329">
            <v>14</v>
          </cell>
          <cell r="M1329" t="str">
            <v>ILCA 4</v>
          </cell>
          <cell r="N1329" t="str">
            <v>GRUPPO DILETTANTISTICO VELA LNI MANDELLO DEL LARIO</v>
          </cell>
          <cell r="O1329" t="str">
            <v>XV</v>
          </cell>
          <cell r="P1329">
            <v>45291</v>
          </cell>
          <cell r="Q1329">
            <v>14</v>
          </cell>
          <cell r="R1329" t="str">
            <v>Under 16</v>
          </cell>
          <cell r="S1329">
            <v>15</v>
          </cell>
          <cell r="T1329">
            <v>45112</v>
          </cell>
          <cell r="U1329" t="str">
            <v>GDV LNI MandellodelLario</v>
          </cell>
        </row>
        <row r="1330">
          <cell r="C1330" t="str">
            <v>Audino Margherita</v>
          </cell>
          <cell r="D1330">
            <v>11533</v>
          </cell>
          <cell r="E1330">
            <v>4217</v>
          </cell>
          <cell r="F1330">
            <v>1149485</v>
          </cell>
          <cell r="G1330" t="str">
            <v>Margherita</v>
          </cell>
          <cell r="H1330" t="str">
            <v>Audino</v>
          </cell>
          <cell r="I1330">
            <v>39721</v>
          </cell>
          <cell r="J1330" t="str">
            <v>audinomargherita@gmail.com</v>
          </cell>
          <cell r="K1330" t="str">
            <v>F</v>
          </cell>
          <cell r="L1330">
            <v>14</v>
          </cell>
          <cell r="M1330" t="str">
            <v>ILCA 4</v>
          </cell>
          <cell r="N1330" t="str">
            <v>ASD MARVELIA</v>
          </cell>
          <cell r="O1330" t="str">
            <v>XV</v>
          </cell>
          <cell r="P1330">
            <v>45291</v>
          </cell>
          <cell r="Q1330">
            <v>15</v>
          </cell>
          <cell r="R1330" t="str">
            <v>Under 16</v>
          </cell>
          <cell r="S1330">
            <v>15</v>
          </cell>
          <cell r="T1330">
            <v>45197</v>
          </cell>
          <cell r="U1330" t="str">
            <v>Marvelia SSD ARL</v>
          </cell>
        </row>
        <row r="1331">
          <cell r="C1331" t="str">
            <v>rizzo alessandro matias</v>
          </cell>
          <cell r="D1331">
            <v>11534</v>
          </cell>
          <cell r="E1331">
            <v>4218</v>
          </cell>
          <cell r="F1331">
            <v>1318902</v>
          </cell>
          <cell r="G1331" t="str">
            <v>alessandro matias</v>
          </cell>
          <cell r="H1331" t="str">
            <v>rizzo</v>
          </cell>
          <cell r="I1331">
            <v>45177</v>
          </cell>
          <cell r="J1331" t="str">
            <v>alessandromatiasrizzo2@gmail.com</v>
          </cell>
          <cell r="K1331" t="str">
            <v>M</v>
          </cell>
          <cell r="L1331">
            <v>0</v>
          </cell>
          <cell r="M1331" t="str">
            <v>ILCA 4</v>
          </cell>
          <cell r="N1331" t="str">
            <v>ASD MARVELIA</v>
          </cell>
          <cell r="O1331" t="str">
            <v>XV</v>
          </cell>
          <cell r="P1331">
            <v>45291</v>
          </cell>
          <cell r="Q1331">
            <v>0</v>
          </cell>
          <cell r="R1331" t="str">
            <v>Under 16</v>
          </cell>
          <cell r="S1331">
            <v>15</v>
          </cell>
          <cell r="T1331">
            <v>45349</v>
          </cell>
          <cell r="U1331" t="str">
            <v>Marvelia SSD ARL</v>
          </cell>
        </row>
        <row r="1332">
          <cell r="C1332" t="str">
            <v>La Sala Matteo</v>
          </cell>
          <cell r="D1332">
            <v>11535</v>
          </cell>
          <cell r="E1332">
            <v>4219</v>
          </cell>
          <cell r="F1332">
            <v>1086479</v>
          </cell>
          <cell r="G1332" t="str">
            <v>Matteo</v>
          </cell>
          <cell r="H1332" t="str">
            <v>La Sala</v>
          </cell>
          <cell r="I1332" t="str">
            <v>03/05/2008</v>
          </cell>
          <cell r="J1332" t="str">
            <v>matteo.lasala2008@gmail.com</v>
          </cell>
          <cell r="K1332" t="str">
            <v>M</v>
          </cell>
          <cell r="L1332">
            <v>15</v>
          </cell>
          <cell r="M1332" t="str">
            <v>ILCA 4</v>
          </cell>
          <cell r="N1332" t="str">
            <v>CIRCOLO DELLA VELA DI ROMA - ASD</v>
          </cell>
          <cell r="O1332" t="str">
            <v>IV</v>
          </cell>
          <cell r="P1332">
            <v>45291</v>
          </cell>
          <cell r="Q1332">
            <v>15</v>
          </cell>
          <cell r="R1332" t="str">
            <v>Under 16</v>
          </cell>
          <cell r="S1332">
            <v>4</v>
          </cell>
          <cell r="T1332">
            <v>45064</v>
          </cell>
          <cell r="U1332" t="str">
            <v xml:space="preserve">CdV Roma </v>
          </cell>
        </row>
        <row r="1333">
          <cell r="C1333" t="str">
            <v>Sassi Laszlo</v>
          </cell>
          <cell r="D1333">
            <v>11536</v>
          </cell>
          <cell r="E1333">
            <v>4220</v>
          </cell>
          <cell r="F1333">
            <v>1228173</v>
          </cell>
          <cell r="G1333" t="str">
            <v>Laszlo</v>
          </cell>
          <cell r="H1333" t="str">
            <v>Sassi</v>
          </cell>
          <cell r="I1333">
            <v>39716</v>
          </cell>
          <cell r="J1333" t="str">
            <v>camillavolpato@gmail.com</v>
          </cell>
          <cell r="K1333" t="str">
            <v>M</v>
          </cell>
          <cell r="L1333">
            <v>14</v>
          </cell>
          <cell r="M1333" t="str">
            <v>ILCA 4</v>
          </cell>
          <cell r="N1333" t="str">
            <v>CIRCOLO DELLA VELA DI ROMA - ASD</v>
          </cell>
          <cell r="O1333" t="str">
            <v>IV</v>
          </cell>
          <cell r="P1333">
            <v>45291</v>
          </cell>
          <cell r="Q1333">
            <v>15</v>
          </cell>
          <cell r="R1333" t="str">
            <v>Under 16</v>
          </cell>
          <cell r="S1333">
            <v>4</v>
          </cell>
          <cell r="T1333">
            <v>45216</v>
          </cell>
          <cell r="U1333" t="str">
            <v xml:space="preserve">CdV Roma </v>
          </cell>
        </row>
        <row r="1334">
          <cell r="C1334" t="str">
            <v>Ramazzotti Lorenzo</v>
          </cell>
          <cell r="D1334">
            <v>11537</v>
          </cell>
          <cell r="E1334">
            <v>4221</v>
          </cell>
          <cell r="F1334">
            <v>1463233</v>
          </cell>
          <cell r="G1334" t="str">
            <v>Lorenzo</v>
          </cell>
          <cell r="H1334" t="str">
            <v>Ramazzotti</v>
          </cell>
          <cell r="I1334">
            <v>39267</v>
          </cell>
          <cell r="J1334" t="str">
            <v>lorenzo.ramazzotti07@gmail.com</v>
          </cell>
          <cell r="K1334" t="str">
            <v>M</v>
          </cell>
          <cell r="L1334">
            <v>16</v>
          </cell>
          <cell r="M1334" t="str">
            <v>ILCA 6</v>
          </cell>
          <cell r="N1334" t="str">
            <v>ALTRO/OTHER</v>
          </cell>
          <cell r="P1334">
            <v>45291</v>
          </cell>
          <cell r="Q1334">
            <v>16</v>
          </cell>
          <cell r="R1334" t="str">
            <v>Under 17</v>
          </cell>
          <cell r="S1334">
            <v>4</v>
          </cell>
          <cell r="T1334">
            <v>45231</v>
          </cell>
          <cell r="U1334" t="str">
            <v>Associazione Velica Bracciano SD</v>
          </cell>
        </row>
        <row r="1335">
          <cell r="C1335" t="str">
            <v>Giombini Flavio Antonio</v>
          </cell>
          <cell r="D1335">
            <v>11538</v>
          </cell>
          <cell r="E1335">
            <v>4222</v>
          </cell>
          <cell r="F1335">
            <v>1255704</v>
          </cell>
          <cell r="G1335" t="str">
            <v>Flavio Antonio</v>
          </cell>
          <cell r="H1335" t="str">
            <v>Giombini</v>
          </cell>
          <cell r="I1335">
            <v>39623</v>
          </cell>
          <cell r="J1335" t="str">
            <v>flavioantoniogiombini@gmail.com</v>
          </cell>
          <cell r="K1335" t="str">
            <v>M</v>
          </cell>
          <cell r="L1335">
            <v>15</v>
          </cell>
          <cell r="M1335" t="str">
            <v>ILCA 6</v>
          </cell>
          <cell r="N1335" t="str">
            <v>ASSOCIAZIONE VELICA DI BRACCIANO SPORTIVA DILETTANTISTICA</v>
          </cell>
          <cell r="O1335" t="str">
            <v>IV</v>
          </cell>
          <cell r="P1335">
            <v>45291</v>
          </cell>
          <cell r="Q1335">
            <v>15</v>
          </cell>
          <cell r="R1335" t="str">
            <v>Under 16</v>
          </cell>
          <cell r="S1335">
            <v>4</v>
          </cell>
          <cell r="T1335">
            <v>45423</v>
          </cell>
          <cell r="U1335" t="str">
            <v>Associazione Velica Bracciano SD</v>
          </cell>
        </row>
        <row r="1336">
          <cell r="C1336" t="str">
            <v>Muscovi Mario</v>
          </cell>
          <cell r="D1336">
            <v>11539</v>
          </cell>
          <cell r="E1336">
            <v>4223</v>
          </cell>
          <cell r="F1336">
            <v>1207855</v>
          </cell>
          <cell r="G1336" t="str">
            <v>Mario</v>
          </cell>
          <cell r="H1336" t="str">
            <v>Muscovi</v>
          </cell>
          <cell r="I1336">
            <v>40048</v>
          </cell>
          <cell r="J1336" t="str">
            <v>ritamuscovi@me.com</v>
          </cell>
          <cell r="K1336" t="str">
            <v>M</v>
          </cell>
          <cell r="L1336">
            <v>14</v>
          </cell>
          <cell r="M1336" t="str">
            <v>ILCA 4</v>
          </cell>
          <cell r="N1336" t="str">
            <v>ASD SISTIANA 89</v>
          </cell>
          <cell r="O1336" t="str">
            <v>XIII</v>
          </cell>
          <cell r="P1336">
            <v>45291</v>
          </cell>
          <cell r="Q1336">
            <v>14</v>
          </cell>
          <cell r="R1336" t="str">
            <v>Under 16</v>
          </cell>
          <cell r="S1336">
            <v>13</v>
          </cell>
          <cell r="T1336">
            <v>0</v>
          </cell>
          <cell r="U1336" t="str">
            <v>Sistiana 89 Assoc.Sportiva Dilett.</v>
          </cell>
        </row>
        <row r="1337">
          <cell r="C1337" t="str">
            <v>Lazzara Ludovico</v>
          </cell>
          <cell r="D1337">
            <v>11540</v>
          </cell>
          <cell r="E1337">
            <v>4224</v>
          </cell>
          <cell r="F1337">
            <v>1325229</v>
          </cell>
          <cell r="G1337" t="str">
            <v>Ludovico</v>
          </cell>
          <cell r="H1337" t="str">
            <v>Lazzara</v>
          </cell>
          <cell r="I1337">
            <v>40460</v>
          </cell>
          <cell r="J1337" t="str">
            <v>cristian_lazzara@yahoo.it</v>
          </cell>
          <cell r="K1337" t="str">
            <v>M</v>
          </cell>
          <cell r="L1337">
            <v>12</v>
          </cell>
          <cell r="M1337" t="str">
            <v>ILCA 4</v>
          </cell>
          <cell r="N1337" t="str">
            <v>ASD SISTIANA 89</v>
          </cell>
          <cell r="O1337" t="str">
            <v>XIII</v>
          </cell>
          <cell r="P1337">
            <v>45291</v>
          </cell>
          <cell r="Q1337">
            <v>13</v>
          </cell>
          <cell r="R1337" t="str">
            <v>Under 16</v>
          </cell>
          <cell r="S1337">
            <v>13</v>
          </cell>
          <cell r="T1337">
            <v>45100</v>
          </cell>
          <cell r="U1337" t="str">
            <v>Sistiana 89 Assoc.Sportiva Dilett.</v>
          </cell>
        </row>
        <row r="1338">
          <cell r="C1338" t="str">
            <v>Chitarello Enrico</v>
          </cell>
          <cell r="D1338">
            <v>11541</v>
          </cell>
          <cell r="E1338">
            <v>4225</v>
          </cell>
          <cell r="F1338">
            <v>1032988</v>
          </cell>
          <cell r="G1338" t="str">
            <v>Enrico</v>
          </cell>
          <cell r="H1338" t="str">
            <v>Chitarello</v>
          </cell>
          <cell r="I1338">
            <v>39132</v>
          </cell>
          <cell r="J1338" t="str">
            <v>enrjco.chitarello@gmail.com</v>
          </cell>
          <cell r="K1338" t="str">
            <v>M</v>
          </cell>
          <cell r="L1338">
            <v>16</v>
          </cell>
          <cell r="M1338" t="str">
            <v>ILCA 6</v>
          </cell>
          <cell r="N1338" t="str">
            <v>ALTRO/OTHER</v>
          </cell>
          <cell r="P1338">
            <v>45291</v>
          </cell>
          <cell r="Q1338">
            <v>16</v>
          </cell>
          <cell r="R1338" t="str">
            <v>Under 17</v>
          </cell>
          <cell r="S1338">
            <v>12</v>
          </cell>
          <cell r="T1338">
            <v>45216</v>
          </cell>
          <cell r="U1338" t="str">
            <v>Circ.Naut.Porto Santa Margherita ASD</v>
          </cell>
        </row>
        <row r="1339">
          <cell r="C1339" t="str">
            <v>Sassi Laszlo</v>
          </cell>
          <cell r="D1339">
            <v>11542</v>
          </cell>
          <cell r="E1339">
            <v>4226</v>
          </cell>
          <cell r="F1339">
            <v>1228173</v>
          </cell>
          <cell r="G1339" t="str">
            <v>Laszlo</v>
          </cell>
          <cell r="H1339" t="str">
            <v>Sassi</v>
          </cell>
          <cell r="I1339">
            <v>39716</v>
          </cell>
          <cell r="J1339" t="str">
            <v>laszlosassi008@gmail.com</v>
          </cell>
          <cell r="K1339" t="str">
            <v>M</v>
          </cell>
          <cell r="L1339">
            <v>14</v>
          </cell>
          <cell r="M1339" t="str">
            <v>ILCA 4</v>
          </cell>
          <cell r="N1339" t="str">
            <v>CIRCOLO DELLA VELA DI ROMA - ASD</v>
          </cell>
          <cell r="O1339" t="str">
            <v>IV</v>
          </cell>
          <cell r="P1339">
            <v>45291</v>
          </cell>
          <cell r="Q1339">
            <v>15</v>
          </cell>
          <cell r="R1339" t="str">
            <v>Under 16</v>
          </cell>
          <cell r="S1339">
            <v>4</v>
          </cell>
          <cell r="T1339">
            <v>45216</v>
          </cell>
          <cell r="U1339" t="str">
            <v xml:space="preserve">CdV Roma </v>
          </cell>
        </row>
        <row r="1340">
          <cell r="C1340" t="str">
            <v>AVANZINI ALBERTO</v>
          </cell>
          <cell r="D1340">
            <v>11543</v>
          </cell>
          <cell r="E1340">
            <v>4227</v>
          </cell>
          <cell r="F1340">
            <v>1135966</v>
          </cell>
          <cell r="G1340" t="str">
            <v>ALBERTO</v>
          </cell>
          <cell r="H1340" t="str">
            <v>AVANZINI</v>
          </cell>
          <cell r="I1340" t="str">
            <v>17/10/2008</v>
          </cell>
          <cell r="J1340" t="str">
            <v>avanzinianna7@gmail.com</v>
          </cell>
          <cell r="K1340" t="str">
            <v>M</v>
          </cell>
          <cell r="L1340">
            <v>14</v>
          </cell>
          <cell r="M1340" t="str">
            <v>ILCA 4</v>
          </cell>
          <cell r="N1340" t="str">
            <v>CENTRO NAUTICO BARDOLINO - ASD</v>
          </cell>
          <cell r="O1340" t="str">
            <v>XIV</v>
          </cell>
          <cell r="P1340">
            <v>45291</v>
          </cell>
          <cell r="Q1340">
            <v>15</v>
          </cell>
          <cell r="R1340" t="str">
            <v>Under 16</v>
          </cell>
          <cell r="S1340">
            <v>14</v>
          </cell>
          <cell r="T1340">
            <v>45117</v>
          </cell>
          <cell r="U1340" t="str">
            <v>CNaut Bardolino Ass Sport Dil</v>
          </cell>
        </row>
        <row r="1341">
          <cell r="C1341" t="str">
            <v>Manica Arianna</v>
          </cell>
          <cell r="D1341">
            <v>11544</v>
          </cell>
          <cell r="E1341">
            <v>4228</v>
          </cell>
          <cell r="F1341">
            <v>1387406</v>
          </cell>
          <cell r="G1341" t="str">
            <v>Arianna</v>
          </cell>
          <cell r="H1341" t="str">
            <v>Manica</v>
          </cell>
          <cell r="I1341" t="str">
            <v>16/02/2010</v>
          </cell>
          <cell r="J1341" t="str">
            <v>paola.dinnocenzo@icloud.com</v>
          </cell>
          <cell r="K1341" t="str">
            <v>F</v>
          </cell>
          <cell r="L1341">
            <v>13</v>
          </cell>
          <cell r="M1341" t="str">
            <v>ILCA 4</v>
          </cell>
          <cell r="N1341" t="str">
            <v>CIRCOLO NAUTICO VELA VIVA - ASD</v>
          </cell>
          <cell r="O1341" t="str">
            <v>IV</v>
          </cell>
          <cell r="P1341">
            <v>45291</v>
          </cell>
          <cell r="Q1341">
            <v>13</v>
          </cell>
          <cell r="R1341" t="str">
            <v>Under 16</v>
          </cell>
          <cell r="S1341">
            <v>4</v>
          </cell>
          <cell r="T1341">
            <v>45245</v>
          </cell>
          <cell r="U1341" t="str">
            <v>Circolo Nautico Vela Viva ASD</v>
          </cell>
        </row>
        <row r="1342">
          <cell r="C1342" t="str">
            <v>Carrieri Francesco</v>
          </cell>
          <cell r="D1342">
            <v>11545</v>
          </cell>
          <cell r="E1342">
            <v>4229</v>
          </cell>
          <cell r="F1342">
            <v>1137909</v>
          </cell>
          <cell r="G1342" t="str">
            <v>Francesco</v>
          </cell>
          <cell r="H1342" t="str">
            <v>Carrieri</v>
          </cell>
          <cell r="I1342" t="str">
            <v>24/03/2009</v>
          </cell>
          <cell r="J1342" t="str">
            <v>manzarom@hotmail.com</v>
          </cell>
          <cell r="K1342" t="str">
            <v>M</v>
          </cell>
          <cell r="L1342">
            <v>14</v>
          </cell>
          <cell r="M1342" t="str">
            <v>ILCA 4</v>
          </cell>
          <cell r="N1342" t="str">
            <v>ALTRO/OTHER</v>
          </cell>
          <cell r="P1342">
            <v>45291</v>
          </cell>
          <cell r="Q1342">
            <v>14</v>
          </cell>
          <cell r="R1342" t="str">
            <v>Under 16</v>
          </cell>
          <cell r="S1342">
            <v>8</v>
          </cell>
          <cell r="T1342">
            <v>45096</v>
          </cell>
          <cell r="U1342" t="str">
            <v>Circolo Vela Bari ASD</v>
          </cell>
        </row>
        <row r="1343">
          <cell r="C1343" t="str">
            <v>de Focatiis Alberto</v>
          </cell>
          <cell r="D1343">
            <v>11546</v>
          </cell>
          <cell r="E1343">
            <v>4230</v>
          </cell>
          <cell r="F1343">
            <v>1276240</v>
          </cell>
          <cell r="G1343" t="str">
            <v>Alberto</v>
          </cell>
          <cell r="H1343" t="str">
            <v>de Focatiis</v>
          </cell>
          <cell r="I1343" t="str">
            <v>22/09/2008</v>
          </cell>
          <cell r="J1343" t="str">
            <v>alberto.defocatiis@gmail.com</v>
          </cell>
          <cell r="K1343" t="str">
            <v>M</v>
          </cell>
          <cell r="L1343">
            <v>14</v>
          </cell>
          <cell r="M1343" t="str">
            <v>ILCA 6</v>
          </cell>
          <cell r="N1343" t="str">
            <v>ALTRO/OTHER</v>
          </cell>
          <cell r="P1343">
            <v>45291</v>
          </cell>
          <cell r="Q1343">
            <v>15</v>
          </cell>
          <cell r="R1343" t="str">
            <v>Under 16</v>
          </cell>
          <cell r="S1343">
            <v>4</v>
          </cell>
          <cell r="T1343">
            <v>45163</v>
          </cell>
          <cell r="U1343" t="str">
            <v>Associazione Velica Bracciano SD</v>
          </cell>
        </row>
        <row r="1344">
          <cell r="C1344" t="str">
            <v>Caponetto Gaia</v>
          </cell>
          <cell r="D1344">
            <v>11547</v>
          </cell>
          <cell r="E1344">
            <v>4231</v>
          </cell>
          <cell r="F1344">
            <v>1204985</v>
          </cell>
          <cell r="G1344" t="str">
            <v>Gaia</v>
          </cell>
          <cell r="H1344" t="str">
            <v>Caponetto</v>
          </cell>
          <cell r="I1344" t="str">
            <v>09/12/2006</v>
          </cell>
          <cell r="J1344" t="str">
            <v>gaiacaponetto2020@gmail.com</v>
          </cell>
          <cell r="K1344" t="str">
            <v>F</v>
          </cell>
          <cell r="L1344">
            <v>16</v>
          </cell>
          <cell r="M1344" t="str">
            <v>ILCA 4</v>
          </cell>
          <cell r="N1344" t="str">
            <v>GRUPPO DILETTANTISTICO VELA LNI OSTIA</v>
          </cell>
          <cell r="O1344" t="str">
            <v>IV</v>
          </cell>
          <cell r="P1344">
            <v>45291</v>
          </cell>
          <cell r="Q1344">
            <v>17</v>
          </cell>
          <cell r="R1344" t="str">
            <v>Under 18</v>
          </cell>
          <cell r="S1344">
            <v>4</v>
          </cell>
          <cell r="T1344">
            <v>0</v>
          </cell>
          <cell r="U1344" t="str">
            <v>GDV LNI Ostia</v>
          </cell>
        </row>
        <row r="1345">
          <cell r="C1345" t="str">
            <v>Uffreduzzi Elia</v>
          </cell>
          <cell r="D1345">
            <v>11548</v>
          </cell>
          <cell r="E1345">
            <v>4232</v>
          </cell>
          <cell r="F1345">
            <v>1265990</v>
          </cell>
          <cell r="G1345" t="str">
            <v>Elia</v>
          </cell>
          <cell r="H1345" t="str">
            <v>Uffreduzzi</v>
          </cell>
          <cell r="I1345" t="str">
            <v>14/08/2010</v>
          </cell>
          <cell r="J1345" t="str">
            <v>Luca.uffreduzzi@gmail.com</v>
          </cell>
          <cell r="K1345" t="str">
            <v>M</v>
          </cell>
          <cell r="L1345">
            <v>13</v>
          </cell>
          <cell r="M1345" t="str">
            <v>ILCA 4</v>
          </cell>
          <cell r="N1345" t="str">
            <v>CIRCOLO VELICO RAVENNATE - ASD</v>
          </cell>
          <cell r="O1345" t="str">
            <v>XI</v>
          </cell>
          <cell r="P1345">
            <v>45291</v>
          </cell>
          <cell r="Q1345">
            <v>13</v>
          </cell>
          <cell r="R1345" t="str">
            <v>Under 16</v>
          </cell>
          <cell r="S1345">
            <v>11</v>
          </cell>
          <cell r="T1345">
            <v>45251</v>
          </cell>
          <cell r="U1345" t="str">
            <v>C V Ravennate Ass Sport Dil</v>
          </cell>
        </row>
        <row r="1346">
          <cell r="C1346" t="str">
            <v>Pesenti Leonardo</v>
          </cell>
          <cell r="D1346">
            <v>11549</v>
          </cell>
          <cell r="E1346">
            <v>4233</v>
          </cell>
          <cell r="F1346">
            <v>1267860</v>
          </cell>
          <cell r="G1346" t="str">
            <v>Leonardo</v>
          </cell>
          <cell r="H1346" t="str">
            <v>Pesenti</v>
          </cell>
          <cell r="I1346" t="str">
            <v>03/12/2010</v>
          </cell>
          <cell r="J1346" t="str">
            <v>Pesentinis@gmail.com</v>
          </cell>
          <cell r="K1346" t="str">
            <v>M</v>
          </cell>
          <cell r="L1346">
            <v>12</v>
          </cell>
          <cell r="M1346" t="str">
            <v>ILCA 4</v>
          </cell>
          <cell r="N1346" t="str">
            <v>ALTRO/OTHER</v>
          </cell>
          <cell r="P1346">
            <v>45291</v>
          </cell>
          <cell r="Q1346">
            <v>13</v>
          </cell>
          <cell r="R1346" t="str">
            <v>Under 16</v>
          </cell>
          <cell r="S1346">
            <v>15</v>
          </cell>
          <cell r="T1346">
            <v>45175</v>
          </cell>
          <cell r="U1346" t="str">
            <v>A.V. Alto Verbano Soc Dilet Coop</v>
          </cell>
        </row>
        <row r="1347">
          <cell r="C1347" t="str">
            <v>Sterni Zala</v>
          </cell>
          <cell r="D1347">
            <v>11550</v>
          </cell>
          <cell r="E1347">
            <v>4234</v>
          </cell>
          <cell r="F1347">
            <v>1199409</v>
          </cell>
          <cell r="G1347" t="str">
            <v>Zala</v>
          </cell>
          <cell r="H1347" t="str">
            <v>Sterni</v>
          </cell>
          <cell r="I1347" t="str">
            <v>18/09/2009</v>
          </cell>
          <cell r="J1347" t="str">
            <v>zala@sterni.it</v>
          </cell>
          <cell r="K1347" t="str">
            <v>M</v>
          </cell>
          <cell r="L1347">
            <v>14</v>
          </cell>
          <cell r="M1347" t="str">
            <v>ILCA 4</v>
          </cell>
          <cell r="N1347" t="str">
            <v>ALTRO/OTHER</v>
          </cell>
          <cell r="P1347">
            <v>45291</v>
          </cell>
          <cell r="Q1347">
            <v>14</v>
          </cell>
          <cell r="R1347" t="str">
            <v>Under 16</v>
          </cell>
          <cell r="S1347">
            <v>13</v>
          </cell>
          <cell r="T1347">
            <v>45314</v>
          </cell>
          <cell r="U1347" t="str">
            <v>Sirena C.N.Triestino Ass Sport Dil</v>
          </cell>
        </row>
        <row r="1348">
          <cell r="C1348" t="str">
            <v>Gabrielli Eleonora</v>
          </cell>
          <cell r="D1348">
            <v>11551</v>
          </cell>
          <cell r="E1348">
            <v>4235</v>
          </cell>
          <cell r="F1348">
            <v>1151633</v>
          </cell>
          <cell r="G1348" t="str">
            <v>Eleonora</v>
          </cell>
          <cell r="H1348" t="str">
            <v>Gabrielli</v>
          </cell>
          <cell r="I1348" t="str">
            <v>15/11/2007</v>
          </cell>
          <cell r="J1348" t="str">
            <v>eleonoragabrielli@icloud.com</v>
          </cell>
          <cell r="K1348" t="str">
            <v>F</v>
          </cell>
          <cell r="L1348">
            <v>15</v>
          </cell>
          <cell r="M1348" t="str">
            <v>ILCA 4</v>
          </cell>
          <cell r="N1348" t="str">
            <v>GRUPPO DILETTANTISTICO VELA LNI OSTIA</v>
          </cell>
          <cell r="O1348" t="str">
            <v>IV</v>
          </cell>
          <cell r="P1348">
            <v>45291</v>
          </cell>
          <cell r="Q1348">
            <v>16</v>
          </cell>
          <cell r="R1348" t="str">
            <v>Under 17</v>
          </cell>
          <cell r="S1348">
            <v>4</v>
          </cell>
          <cell r="T1348">
            <v>45211</v>
          </cell>
          <cell r="U1348" t="str">
            <v>GDV LNI Ostia</v>
          </cell>
        </row>
        <row r="1349">
          <cell r="C1349" t="str">
            <v>Buglione Alessandro</v>
          </cell>
          <cell r="D1349">
            <v>11552</v>
          </cell>
          <cell r="E1349">
            <v>4236</v>
          </cell>
          <cell r="F1349">
            <v>1437132</v>
          </cell>
          <cell r="G1349" t="str">
            <v>Alessandro</v>
          </cell>
          <cell r="H1349" t="str">
            <v>Buglione</v>
          </cell>
          <cell r="I1349" t="str">
            <v>09/10/2010</v>
          </cell>
          <cell r="J1349" t="str">
            <v>manola.giannarini@gmail.com</v>
          </cell>
          <cell r="K1349" t="str">
            <v>M</v>
          </cell>
          <cell r="L1349">
            <v>12</v>
          </cell>
          <cell r="M1349" t="str">
            <v>ILCA 4</v>
          </cell>
          <cell r="N1349" t="str">
            <v>CLUB NAUTICO CAPODIMONTE ASD</v>
          </cell>
          <cell r="O1349" t="str">
            <v>IV</v>
          </cell>
          <cell r="P1349">
            <v>45291</v>
          </cell>
          <cell r="Q1349">
            <v>13</v>
          </cell>
          <cell r="R1349" t="str">
            <v>Under 16</v>
          </cell>
          <cell r="S1349">
            <v>4</v>
          </cell>
          <cell r="T1349">
            <v>45118</v>
          </cell>
          <cell r="U1349" t="str">
            <v>C.N.Capodimonte ASD</v>
          </cell>
        </row>
        <row r="1350">
          <cell r="C1350" t="str">
            <v>CROCCO CLAUDIO</v>
          </cell>
          <cell r="D1350">
            <v>11553</v>
          </cell>
          <cell r="E1350">
            <v>4237</v>
          </cell>
          <cell r="F1350">
            <v>1249346</v>
          </cell>
          <cell r="G1350" t="str">
            <v>CLAUDIO</v>
          </cell>
          <cell r="H1350" t="str">
            <v>CROCCO</v>
          </cell>
          <cell r="I1350" t="str">
            <v>14/08/2009</v>
          </cell>
          <cell r="J1350" t="str">
            <v>benny69.mail@libero.it</v>
          </cell>
          <cell r="K1350" t="str">
            <v>M</v>
          </cell>
          <cell r="L1350">
            <v>14</v>
          </cell>
          <cell r="M1350" t="str">
            <v>ILCA 4</v>
          </cell>
          <cell r="N1350" t="str">
            <v>ALTRO/OTHER</v>
          </cell>
          <cell r="P1350">
            <v>45291</v>
          </cell>
          <cell r="Q1350">
            <v>14</v>
          </cell>
          <cell r="R1350" t="str">
            <v>Under 16</v>
          </cell>
          <cell r="S1350">
            <v>4</v>
          </cell>
          <cell r="T1350">
            <v>45085</v>
          </cell>
          <cell r="U1350" t="str">
            <v>Tognazzi Marine Village ASD</v>
          </cell>
        </row>
        <row r="1351">
          <cell r="C1351" t="str">
            <v>Perocchi Alessandro</v>
          </cell>
          <cell r="D1351">
            <v>11554</v>
          </cell>
          <cell r="E1351">
            <v>4238</v>
          </cell>
          <cell r="F1351">
            <v>1530761</v>
          </cell>
          <cell r="G1351" t="str">
            <v>Alessandro</v>
          </cell>
          <cell r="H1351" t="str">
            <v>Perocchi</v>
          </cell>
          <cell r="I1351" t="str">
            <v>19/11/2009</v>
          </cell>
          <cell r="J1351" t="str">
            <v>alex20092009@icloud.com</v>
          </cell>
          <cell r="K1351" t="str">
            <v>M</v>
          </cell>
          <cell r="L1351">
            <v>13</v>
          </cell>
          <cell r="M1351" t="str">
            <v>ILCA 4</v>
          </cell>
          <cell r="N1351" t="str">
            <v>ALTRO/OTHER</v>
          </cell>
          <cell r="P1351">
            <v>45291</v>
          </cell>
          <cell r="Q1351">
            <v>14</v>
          </cell>
          <cell r="R1351" t="str">
            <v>Under 16</v>
          </cell>
          <cell r="S1351">
            <v>4</v>
          </cell>
          <cell r="T1351">
            <v>45108</v>
          </cell>
          <cell r="U1351" t="str">
            <v xml:space="preserve">CdV Roma </v>
          </cell>
        </row>
        <row r="1352">
          <cell r="C1352" t="str">
            <v>Pulito Niccolò</v>
          </cell>
          <cell r="D1352">
            <v>11555</v>
          </cell>
          <cell r="E1352">
            <v>4239</v>
          </cell>
          <cell r="F1352">
            <v>1080918</v>
          </cell>
          <cell r="G1352" t="str">
            <v>Niccolò</v>
          </cell>
          <cell r="H1352" t="str">
            <v>Pulito</v>
          </cell>
          <cell r="I1352">
            <v>39260</v>
          </cell>
          <cell r="J1352" t="str">
            <v>niccolo.pulito@outlook.com</v>
          </cell>
          <cell r="K1352" t="str">
            <v>M</v>
          </cell>
          <cell r="L1352">
            <v>16</v>
          </cell>
          <cell r="M1352" t="str">
            <v>ILCA 6</v>
          </cell>
          <cell r="N1352" t="str">
            <v>ALTRO/OTHER</v>
          </cell>
          <cell r="P1352">
            <v>45291</v>
          </cell>
          <cell r="Q1352">
            <v>16</v>
          </cell>
          <cell r="R1352" t="str">
            <v>Under 17</v>
          </cell>
          <cell r="S1352">
            <v>4</v>
          </cell>
          <cell r="T1352">
            <v>45166</v>
          </cell>
          <cell r="U1352" t="str">
            <v>Centro Velico 3V AssocSportivaDilettant</v>
          </cell>
        </row>
        <row r="1353">
          <cell r="C1353" t="str">
            <v>Baroni Jacopo</v>
          </cell>
          <cell r="D1353">
            <v>11556</v>
          </cell>
          <cell r="E1353">
            <v>4240</v>
          </cell>
          <cell r="F1353">
            <v>1297589</v>
          </cell>
          <cell r="G1353" t="str">
            <v>Jacopo</v>
          </cell>
          <cell r="H1353" t="str">
            <v>Baroni</v>
          </cell>
          <cell r="I1353">
            <v>40126</v>
          </cell>
          <cell r="J1353" t="str">
            <v>kappa.123giov@gmail.com</v>
          </cell>
          <cell r="K1353" t="str">
            <v>M</v>
          </cell>
          <cell r="L1353">
            <v>13</v>
          </cell>
          <cell r="M1353" t="str">
            <v>ILCA 4</v>
          </cell>
          <cell r="N1353" t="str">
            <v>CIRCOLO DELLA VELA DI ROMA - ASD</v>
          </cell>
          <cell r="O1353" t="str">
            <v>IV</v>
          </cell>
          <cell r="P1353">
            <v>45291</v>
          </cell>
          <cell r="Q1353">
            <v>14</v>
          </cell>
          <cell r="R1353" t="str">
            <v>Under 16</v>
          </cell>
          <cell r="S1353">
            <v>4</v>
          </cell>
          <cell r="T1353">
            <v>45335</v>
          </cell>
          <cell r="U1353" t="str">
            <v xml:space="preserve">CdV Roma </v>
          </cell>
        </row>
        <row r="1354">
          <cell r="C1354" t="str">
            <v>BILOTTA ANTONIO</v>
          </cell>
          <cell r="D1354">
            <v>11558</v>
          </cell>
          <cell r="E1354">
            <v>4242</v>
          </cell>
          <cell r="F1354">
            <v>1081819</v>
          </cell>
          <cell r="G1354" t="str">
            <v>ANTONIO</v>
          </cell>
          <cell r="H1354" t="str">
            <v>BILOTTA</v>
          </cell>
          <cell r="I1354" t="str">
            <v>02/09/2008</v>
          </cell>
          <cell r="J1354" t="str">
            <v>m.bilotta@tiscali.it</v>
          </cell>
          <cell r="K1354" t="str">
            <v>M</v>
          </cell>
          <cell r="L1354">
            <v>15</v>
          </cell>
          <cell r="M1354" t="str">
            <v>ILCA 4</v>
          </cell>
          <cell r="N1354" t="str">
            <v>*** CENTRO SURF BRACCIANO ASD</v>
          </cell>
          <cell r="O1354" t="str">
            <v>IV</v>
          </cell>
          <cell r="P1354">
            <v>45291</v>
          </cell>
          <cell r="Q1354">
            <v>15</v>
          </cell>
          <cell r="R1354" t="str">
            <v>Under 16</v>
          </cell>
          <cell r="S1354">
            <v>4</v>
          </cell>
          <cell r="T1354">
            <v>45065</v>
          </cell>
          <cell r="U1354" t="str">
            <v>C S Bracciano Ass Sport Dil</v>
          </cell>
        </row>
        <row r="1355">
          <cell r="C1355" t="str">
            <v>RASPADORI GIOVANNI</v>
          </cell>
          <cell r="D1355">
            <v>11560</v>
          </cell>
          <cell r="E1355">
            <v>4244</v>
          </cell>
          <cell r="F1355">
            <v>1458374</v>
          </cell>
          <cell r="G1355" t="str">
            <v>GIOVANNI</v>
          </cell>
          <cell r="H1355" t="str">
            <v>RASPADORI</v>
          </cell>
          <cell r="I1355" t="str">
            <v>16/06/2009</v>
          </cell>
          <cell r="J1355" t="str">
            <v>andrea.ras.71@gmail.com</v>
          </cell>
          <cell r="K1355" t="str">
            <v>M</v>
          </cell>
          <cell r="L1355">
            <v>14</v>
          </cell>
          <cell r="M1355" t="str">
            <v>ILCA 4</v>
          </cell>
          <cell r="N1355" t="str">
            <v>*** CENTRO SURF BRACCIANO ASD</v>
          </cell>
          <cell r="O1355" t="str">
            <v>IV</v>
          </cell>
          <cell r="P1355">
            <v>45291</v>
          </cell>
          <cell r="Q1355">
            <v>14</v>
          </cell>
          <cell r="R1355" t="str">
            <v>Under 16</v>
          </cell>
          <cell r="S1355">
            <v>4</v>
          </cell>
          <cell r="T1355">
            <v>45117</v>
          </cell>
          <cell r="U1355" t="str">
            <v>Associazione Nautica Campo di Mare ASD</v>
          </cell>
        </row>
        <row r="1356">
          <cell r="C1356" t="str">
            <v>Vanini Francesco</v>
          </cell>
          <cell r="D1356">
            <v>11561</v>
          </cell>
          <cell r="E1356">
            <v>4245</v>
          </cell>
          <cell r="F1356">
            <v>1455177</v>
          </cell>
          <cell r="G1356" t="str">
            <v>Francesco</v>
          </cell>
          <cell r="H1356" t="str">
            <v>Vanini</v>
          </cell>
          <cell r="I1356">
            <v>39994</v>
          </cell>
          <cell r="J1356" t="str">
            <v>fv@vanini.org</v>
          </cell>
          <cell r="K1356" t="str">
            <v>M</v>
          </cell>
          <cell r="L1356">
            <v>14</v>
          </cell>
          <cell r="M1356" t="str">
            <v>ILCA 4</v>
          </cell>
          <cell r="N1356" t="str">
            <v>ASSOCIAZIONE VELICA DI BRACCIANO SPORTIVA DILETTANTISTICA</v>
          </cell>
          <cell r="O1356" t="str">
            <v>IV</v>
          </cell>
          <cell r="P1356">
            <v>45291</v>
          </cell>
          <cell r="Q1356">
            <v>14</v>
          </cell>
          <cell r="R1356" t="str">
            <v>Under 16</v>
          </cell>
          <cell r="S1356">
            <v>4</v>
          </cell>
          <cell r="T1356">
            <v>45090</v>
          </cell>
          <cell r="U1356" t="str">
            <v>Associazione Velica Bracciano SD</v>
          </cell>
        </row>
        <row r="1357">
          <cell r="C1357" t="str">
            <v>Navach Francesco</v>
          </cell>
          <cell r="D1357">
            <v>11562</v>
          </cell>
          <cell r="E1357">
            <v>4246</v>
          </cell>
          <cell r="F1357">
            <v>1431217</v>
          </cell>
          <cell r="G1357" t="str">
            <v>Francesco</v>
          </cell>
          <cell r="H1357" t="str">
            <v>Navach</v>
          </cell>
          <cell r="I1357" t="str">
            <v>30/03/2009</v>
          </cell>
          <cell r="J1357" t="str">
            <v>franchicco.64@gmail.com</v>
          </cell>
          <cell r="K1357" t="str">
            <v>M</v>
          </cell>
          <cell r="L1357">
            <v>14</v>
          </cell>
          <cell r="M1357" t="str">
            <v>ILCA 4</v>
          </cell>
          <cell r="N1357" t="str">
            <v>ALTRO/OTHER</v>
          </cell>
          <cell r="P1357">
            <v>45291</v>
          </cell>
          <cell r="Q1357">
            <v>14</v>
          </cell>
          <cell r="R1357" t="str">
            <v>Under 16</v>
          </cell>
          <cell r="S1357">
            <v>8</v>
          </cell>
          <cell r="T1357">
            <v>45308</v>
          </cell>
          <cell r="U1357" t="str">
            <v>GDV LNI Monopoli</v>
          </cell>
        </row>
        <row r="1358">
          <cell r="C1358" t="str">
            <v>Maione Sara</v>
          </cell>
          <cell r="D1358">
            <v>11563</v>
          </cell>
          <cell r="E1358">
            <v>4247</v>
          </cell>
          <cell r="F1358">
            <v>1293309</v>
          </cell>
          <cell r="G1358" t="str">
            <v>Sara</v>
          </cell>
          <cell r="H1358" t="str">
            <v>Maione</v>
          </cell>
          <cell r="I1358">
            <v>40169</v>
          </cell>
          <cell r="J1358" t="str">
            <v>maione.sara.09@gmail.com</v>
          </cell>
          <cell r="K1358" t="str">
            <v>F</v>
          </cell>
          <cell r="L1358">
            <v>13</v>
          </cell>
          <cell r="M1358" t="str">
            <v>ILCA 4</v>
          </cell>
          <cell r="N1358" t="str">
            <v>GRUPPO DILETTANTISTICO VELA LNI NAPOLI</v>
          </cell>
          <cell r="O1358" t="str">
            <v>V</v>
          </cell>
          <cell r="P1358">
            <v>45291</v>
          </cell>
          <cell r="Q1358">
            <v>14</v>
          </cell>
          <cell r="R1358" t="str">
            <v>Under 16</v>
          </cell>
          <cell r="S1358">
            <v>5</v>
          </cell>
          <cell r="T1358">
            <v>45294</v>
          </cell>
          <cell r="U1358" t="str">
            <v>GDV LNI Napoli</v>
          </cell>
        </row>
        <row r="1359">
          <cell r="C1359" t="str">
            <v>Giacobbe Riccardo</v>
          </cell>
          <cell r="D1359">
            <v>11564</v>
          </cell>
          <cell r="E1359">
            <v>4248</v>
          </cell>
          <cell r="F1359">
            <v>1209993</v>
          </cell>
          <cell r="G1359" t="str">
            <v>Riccardo</v>
          </cell>
          <cell r="H1359" t="str">
            <v>Giacobbe</v>
          </cell>
          <cell r="I1359" t="str">
            <v>09/03/2009</v>
          </cell>
          <cell r="J1359" t="str">
            <v>richi.giacobbe@gmail.com</v>
          </cell>
          <cell r="K1359" t="str">
            <v>M</v>
          </cell>
          <cell r="L1359">
            <v>14</v>
          </cell>
          <cell r="M1359" t="str">
            <v>ILCA 4</v>
          </cell>
          <cell r="N1359" t="str">
            <v>ASD YACHT CLUB CAGLIARI</v>
          </cell>
          <cell r="O1359" t="str">
            <v>III</v>
          </cell>
          <cell r="P1359">
            <v>45291</v>
          </cell>
          <cell r="Q1359">
            <v>14</v>
          </cell>
          <cell r="R1359" t="str">
            <v>Under 16</v>
          </cell>
          <cell r="S1359">
            <v>3</v>
          </cell>
          <cell r="T1359">
            <v>45173</v>
          </cell>
          <cell r="U1359" t="str">
            <v>Ass Sport Dil Yacht Club Cagliari</v>
          </cell>
        </row>
        <row r="1360">
          <cell r="C1360" t="str">
            <v>Livoti Damiano</v>
          </cell>
          <cell r="D1360">
            <v>11565</v>
          </cell>
          <cell r="E1360">
            <v>4249</v>
          </cell>
          <cell r="F1360">
            <v>1272733</v>
          </cell>
          <cell r="G1360" t="str">
            <v>Damiano</v>
          </cell>
          <cell r="H1360" t="str">
            <v>Livoti</v>
          </cell>
          <cell r="I1360">
            <v>40203</v>
          </cell>
          <cell r="J1360" t="str">
            <v>f.livoti@tabaccai.it</v>
          </cell>
          <cell r="K1360" t="str">
            <v>M</v>
          </cell>
          <cell r="L1360">
            <v>13</v>
          </cell>
          <cell r="M1360" t="str">
            <v>ILCA 4</v>
          </cell>
          <cell r="N1360" t="str">
            <v>ALTRO/OTHER</v>
          </cell>
          <cell r="P1360">
            <v>45291</v>
          </cell>
          <cell r="Q1360">
            <v>13</v>
          </cell>
          <cell r="R1360" t="str">
            <v>Under 16</v>
          </cell>
          <cell r="S1360">
            <v>7</v>
          </cell>
          <cell r="T1360">
            <v>45190</v>
          </cell>
          <cell r="U1360" t="str">
            <v>Circolo Nautico NIC Ass Sport Dil</v>
          </cell>
        </row>
        <row r="1361">
          <cell r="C1361" t="str">
            <v>Radessich Christian</v>
          </cell>
          <cell r="D1361">
            <v>11566</v>
          </cell>
          <cell r="E1361">
            <v>4250</v>
          </cell>
          <cell r="F1361">
            <v>1323968</v>
          </cell>
          <cell r="G1361" t="str">
            <v>Christian</v>
          </cell>
          <cell r="H1361" t="str">
            <v>Radessich</v>
          </cell>
          <cell r="I1361">
            <v>40064</v>
          </cell>
          <cell r="J1361" t="str">
            <v>fabio.radessich@gmail.com</v>
          </cell>
          <cell r="K1361" t="str">
            <v>M</v>
          </cell>
          <cell r="L1361">
            <v>14</v>
          </cell>
          <cell r="M1361" t="str">
            <v>ILCA 4</v>
          </cell>
          <cell r="N1361" t="str">
            <v>SOCIETÀ VELA OSCAR COSULICH ASSOCIAZIONE VELICA SPORTIVA DILETTANTISTICA</v>
          </cell>
          <cell r="O1361" t="str">
            <v>XIII</v>
          </cell>
          <cell r="P1361">
            <v>45291</v>
          </cell>
          <cell r="Q1361">
            <v>14</v>
          </cell>
          <cell r="R1361" t="str">
            <v>Under 16</v>
          </cell>
          <cell r="S1361">
            <v>13</v>
          </cell>
          <cell r="T1361">
            <v>45260</v>
          </cell>
          <cell r="U1361" t="str">
            <v>SV Cosulich Ass Velica Sport Dil</v>
          </cell>
        </row>
        <row r="1362">
          <cell r="C1362" t="str">
            <v>SCIUTTO ALESSIA</v>
          </cell>
          <cell r="D1362">
            <v>11567</v>
          </cell>
          <cell r="E1362">
            <v>4251</v>
          </cell>
          <cell r="F1362">
            <v>1321581</v>
          </cell>
          <cell r="G1362" t="str">
            <v>ALESSIA</v>
          </cell>
          <cell r="H1362" t="str">
            <v>SCIUTTO</v>
          </cell>
          <cell r="I1362">
            <v>40423</v>
          </cell>
          <cell r="J1362" t="str">
            <v>andreasciutto77@gmail.com</v>
          </cell>
          <cell r="K1362" t="str">
            <v>M</v>
          </cell>
          <cell r="L1362">
            <v>13</v>
          </cell>
          <cell r="M1362" t="str">
            <v>ILCA 4</v>
          </cell>
          <cell r="N1362" t="str">
            <v>ALTRO/OTHER</v>
          </cell>
          <cell r="P1362">
            <v>45291</v>
          </cell>
          <cell r="Q1362">
            <v>13</v>
          </cell>
          <cell r="R1362" t="str">
            <v>Under 16</v>
          </cell>
          <cell r="S1362">
            <v>1</v>
          </cell>
          <cell r="T1362">
            <v>45313</v>
          </cell>
          <cell r="U1362" t="str">
            <v>GDV LNI Ceriale</v>
          </cell>
        </row>
        <row r="1363">
          <cell r="C1363" t="str">
            <v>Zanchi Mattia</v>
          </cell>
          <cell r="D1363">
            <v>11568</v>
          </cell>
          <cell r="E1363">
            <v>4252</v>
          </cell>
          <cell r="F1363">
            <v>1325208</v>
          </cell>
          <cell r="G1363" t="str">
            <v>Mattia</v>
          </cell>
          <cell r="H1363" t="str">
            <v>Zanchi</v>
          </cell>
          <cell r="I1363" t="str">
            <v>24/09/2010</v>
          </cell>
          <cell r="J1363" t="str">
            <v>favotfrancesca@yahoo.it</v>
          </cell>
          <cell r="K1363" t="str">
            <v>M</v>
          </cell>
          <cell r="L1363">
            <v>12</v>
          </cell>
          <cell r="M1363" t="str">
            <v>ILCA 4</v>
          </cell>
          <cell r="N1363" t="str">
            <v>YACHT CLUB LIGNANO - ASD</v>
          </cell>
          <cell r="O1363" t="str">
            <v>XIII</v>
          </cell>
          <cell r="P1363">
            <v>45291</v>
          </cell>
          <cell r="Q1363">
            <v>13</v>
          </cell>
          <cell r="R1363" t="str">
            <v>Under 16</v>
          </cell>
          <cell r="S1363">
            <v>13</v>
          </cell>
          <cell r="T1363">
            <v>45399</v>
          </cell>
          <cell r="U1363" t="str">
            <v>Yacht Club Lignano Ass Sport Dil</v>
          </cell>
        </row>
        <row r="1364">
          <cell r="C1364" t="str">
            <v>Di Girolamo Flavio</v>
          </cell>
          <cell r="D1364">
            <v>11569</v>
          </cell>
          <cell r="E1364">
            <v>4253</v>
          </cell>
          <cell r="F1364">
            <v>1500966</v>
          </cell>
          <cell r="G1364" t="str">
            <v>Flavio</v>
          </cell>
          <cell r="H1364" t="str">
            <v>Di Girolamo</v>
          </cell>
          <cell r="I1364">
            <v>29316</v>
          </cell>
          <cell r="J1364" t="str">
            <v>flaviodigirolamo@libero.it</v>
          </cell>
          <cell r="K1364" t="str">
            <v>M</v>
          </cell>
          <cell r="L1364">
            <v>43</v>
          </cell>
          <cell r="M1364" t="str">
            <v>ILCA 7</v>
          </cell>
          <cell r="N1364" t="str">
            <v>ALTRO/OTHER</v>
          </cell>
          <cell r="P1364">
            <v>45291</v>
          </cell>
          <cell r="Q1364">
            <v>43</v>
          </cell>
          <cell r="R1364" t="str">
            <v>Apprendista</v>
          </cell>
          <cell r="S1364">
            <v>4</v>
          </cell>
          <cell r="T1364">
            <v>0</v>
          </cell>
          <cell r="U1364" t="str">
            <v>Amici Velici Vigna di Valle ASD</v>
          </cell>
        </row>
        <row r="1365">
          <cell r="C1365" t="str">
            <v>Lovisolo Pietro Mahir</v>
          </cell>
          <cell r="D1365">
            <v>11570</v>
          </cell>
          <cell r="E1365">
            <v>4254</v>
          </cell>
          <cell r="F1365">
            <v>1472586</v>
          </cell>
          <cell r="G1365" t="str">
            <v>Pietro Mahir</v>
          </cell>
          <cell r="H1365" t="str">
            <v>Lovisolo</v>
          </cell>
          <cell r="I1365">
            <v>39313</v>
          </cell>
          <cell r="J1365" t="str">
            <v>pietro.lovisolo@tiscali.it</v>
          </cell>
          <cell r="K1365" t="str">
            <v>M</v>
          </cell>
          <cell r="L1365">
            <v>16</v>
          </cell>
          <cell r="M1365" t="str">
            <v>ILCA 6</v>
          </cell>
          <cell r="N1365" t="str">
            <v>*** CIRCOLO VELICO VENTOTENE - ASD</v>
          </cell>
          <cell r="O1365" t="str">
            <v>IV</v>
          </cell>
          <cell r="P1365">
            <v>45291</v>
          </cell>
          <cell r="Q1365">
            <v>16</v>
          </cell>
          <cell r="R1365" t="str">
            <v>Under 17</v>
          </cell>
          <cell r="S1365">
            <v>4</v>
          </cell>
          <cell r="T1365">
            <v>45325</v>
          </cell>
          <cell r="U1365" t="str">
            <v>Circ. Velico Ventotene ASD</v>
          </cell>
        </row>
        <row r="1366">
          <cell r="C1366" t="str">
            <v>Gainelli Pietro</v>
          </cell>
          <cell r="D1366">
            <v>11571</v>
          </cell>
          <cell r="E1366">
            <v>4255</v>
          </cell>
          <cell r="F1366">
            <v>1254388</v>
          </cell>
          <cell r="G1366" t="str">
            <v>Pietro</v>
          </cell>
          <cell r="H1366" t="str">
            <v>Gainelli</v>
          </cell>
          <cell r="I1366">
            <v>40539</v>
          </cell>
          <cell r="J1366" t="str">
            <v>serenatesta@gmail.com</v>
          </cell>
          <cell r="K1366" t="str">
            <v>M</v>
          </cell>
          <cell r="L1366">
            <v>12</v>
          </cell>
          <cell r="M1366" t="str">
            <v>ILCA 4</v>
          </cell>
          <cell r="N1366" t="str">
            <v>FRAGLIA DELLA VELA DI MALCESINE ASD</v>
          </cell>
          <cell r="O1366" t="str">
            <v>XIV</v>
          </cell>
          <cell r="P1366">
            <v>45291</v>
          </cell>
          <cell r="Q1366">
            <v>13</v>
          </cell>
          <cell r="R1366" t="str">
            <v>Under 16</v>
          </cell>
          <cell r="S1366">
            <v>14</v>
          </cell>
          <cell r="T1366">
            <v>45258</v>
          </cell>
          <cell r="U1366" t="str">
            <v>Fraglia V Malcesine Ass Sport Dil</v>
          </cell>
        </row>
        <row r="1367">
          <cell r="C1367" t="str">
            <v>D'Urso Leonardo</v>
          </cell>
          <cell r="D1367">
            <v>11572</v>
          </cell>
          <cell r="E1367">
            <v>4256</v>
          </cell>
          <cell r="F1367">
            <v>1153316</v>
          </cell>
          <cell r="G1367" t="str">
            <v>Leonardo</v>
          </cell>
          <cell r="H1367" t="str">
            <v>D'Urso</v>
          </cell>
          <cell r="I1367">
            <v>40010</v>
          </cell>
          <cell r="J1367" t="str">
            <v>michele1941973@gmail.com</v>
          </cell>
          <cell r="K1367" t="str">
            <v>M</v>
          </cell>
          <cell r="L1367">
            <v>14</v>
          </cell>
          <cell r="M1367" t="str">
            <v>ILCA 4</v>
          </cell>
          <cell r="N1367" t="str">
            <v>LEGA NAVALE PRESIDENZA NAZIONALE</v>
          </cell>
          <cell r="O1367" t="str">
            <v>XVI</v>
          </cell>
          <cell r="P1367">
            <v>45291</v>
          </cell>
          <cell r="Q1367">
            <v>14</v>
          </cell>
          <cell r="R1367" t="str">
            <v>Under 16</v>
          </cell>
          <cell r="S1367">
            <v>4</v>
          </cell>
          <cell r="T1367">
            <v>45349</v>
          </cell>
          <cell r="U1367" t="str">
            <v>Nauticlub Castelfusano AssSportivaDilett</v>
          </cell>
        </row>
        <row r="1368">
          <cell r="C1368" t="str">
            <v>Verga Alessandro</v>
          </cell>
          <cell r="D1368">
            <v>11574</v>
          </cell>
          <cell r="E1368">
            <v>4258</v>
          </cell>
          <cell r="F1368">
            <v>1418439</v>
          </cell>
          <cell r="G1368" t="str">
            <v>Alessandro</v>
          </cell>
          <cell r="H1368" t="str">
            <v>Verga</v>
          </cell>
          <cell r="I1368">
            <v>39958</v>
          </cell>
          <cell r="J1368" t="str">
            <v>alessandro.verga09@gmail.com</v>
          </cell>
          <cell r="K1368" t="str">
            <v>M</v>
          </cell>
          <cell r="L1368">
            <v>14</v>
          </cell>
          <cell r="M1368" t="str">
            <v>ILCA 4</v>
          </cell>
          <cell r="N1368" t="str">
            <v>SSD Palermo Sport ARL</v>
          </cell>
          <cell r="P1368">
            <v>45291</v>
          </cell>
          <cell r="Q1368">
            <v>14</v>
          </cell>
          <cell r="R1368" t="str">
            <v>Under 16</v>
          </cell>
          <cell r="S1368">
            <v>7</v>
          </cell>
          <cell r="T1368">
            <v>45315</v>
          </cell>
          <cell r="U1368" t="str">
            <v>SSD Palermo Sport a respons.limitata</v>
          </cell>
        </row>
        <row r="1369">
          <cell r="C1369" t="str">
            <v>ARGENTI MARCO</v>
          </cell>
          <cell r="D1369">
            <v>11575</v>
          </cell>
          <cell r="E1369">
            <v>4259</v>
          </cell>
          <cell r="F1369">
            <v>1338639</v>
          </cell>
          <cell r="G1369" t="str">
            <v>MARCO</v>
          </cell>
          <cell r="H1369" t="str">
            <v>ARGENTI</v>
          </cell>
          <cell r="I1369">
            <v>40709</v>
          </cell>
          <cell r="J1369" t="str">
            <v>liguori_francesca@libero.it</v>
          </cell>
          <cell r="K1369" t="str">
            <v>M</v>
          </cell>
          <cell r="L1369">
            <v>12</v>
          </cell>
          <cell r="M1369" t="str">
            <v>ILCA 4</v>
          </cell>
          <cell r="N1369" t="str">
            <v>ALTRO/OTHER</v>
          </cell>
          <cell r="P1369">
            <v>45291</v>
          </cell>
          <cell r="Q1369">
            <v>12</v>
          </cell>
          <cell r="R1369" t="str">
            <v>Under 16</v>
          </cell>
          <cell r="S1369">
            <v>4</v>
          </cell>
          <cell r="T1369">
            <v>45238</v>
          </cell>
          <cell r="U1369" t="str">
            <v>Nauticlub Castelfusano AssSportivaDilett</v>
          </cell>
        </row>
        <row r="1370">
          <cell r="C1370" t="str">
            <v>Viti Gabriele Maria</v>
          </cell>
          <cell r="D1370">
            <v>11576</v>
          </cell>
          <cell r="E1370">
            <v>4260</v>
          </cell>
          <cell r="F1370">
            <v>1136304</v>
          </cell>
          <cell r="G1370" t="str">
            <v>Gabriele Maria</v>
          </cell>
          <cell r="H1370" t="str">
            <v>Viti</v>
          </cell>
          <cell r="I1370">
            <v>39825</v>
          </cell>
          <cell r="J1370" t="str">
            <v>vitisimone@gmail.com</v>
          </cell>
          <cell r="K1370" t="str">
            <v>M</v>
          </cell>
          <cell r="L1370">
            <v>14</v>
          </cell>
          <cell r="M1370" t="str">
            <v>ILCA 4</v>
          </cell>
          <cell r="N1370" t="str">
            <v>ALTRO/OTHER</v>
          </cell>
          <cell r="P1370">
            <v>45291</v>
          </cell>
          <cell r="Q1370">
            <v>14</v>
          </cell>
          <cell r="R1370" t="str">
            <v>Under 16</v>
          </cell>
          <cell r="S1370">
            <v>4</v>
          </cell>
          <cell r="T1370">
            <v>45175</v>
          </cell>
          <cell r="U1370" t="str">
            <v>GDV LNI Ostia</v>
          </cell>
        </row>
        <row r="1371">
          <cell r="C1371" t="str">
            <v>DI DIO MATTEO GIANMARIA</v>
          </cell>
          <cell r="D1371">
            <v>11577</v>
          </cell>
          <cell r="E1371">
            <v>4261</v>
          </cell>
          <cell r="F1371">
            <v>1283970</v>
          </cell>
          <cell r="G1371" t="str">
            <v>MATTEO GIANMARIA</v>
          </cell>
          <cell r="H1371" t="str">
            <v>DI DIO</v>
          </cell>
          <cell r="I1371">
            <v>40172</v>
          </cell>
          <cell r="J1371" t="str">
            <v>giuseppedidio.2010@gmail.com</v>
          </cell>
          <cell r="K1371" t="str">
            <v>M</v>
          </cell>
          <cell r="L1371">
            <v>13</v>
          </cell>
          <cell r="M1371" t="str">
            <v>ILCA 4</v>
          </cell>
          <cell r="N1371" t="str">
            <v>ASD CLUB NAUTICO GELA</v>
          </cell>
          <cell r="O1371" t="str">
            <v>VII</v>
          </cell>
          <cell r="P1371">
            <v>45291</v>
          </cell>
          <cell r="Q1371">
            <v>14</v>
          </cell>
          <cell r="R1371" t="str">
            <v>Under 16</v>
          </cell>
          <cell r="S1371">
            <v>7</v>
          </cell>
          <cell r="T1371">
            <v>45106</v>
          </cell>
          <cell r="U1371" t="str">
            <v>Club Nautico Gela Assoc Sportiva Dilett</v>
          </cell>
        </row>
        <row r="1372">
          <cell r="C1372" t="str">
            <v>Nider Thomas</v>
          </cell>
          <cell r="D1372">
            <v>11578</v>
          </cell>
          <cell r="E1372">
            <v>4262</v>
          </cell>
          <cell r="F1372">
            <v>1454066</v>
          </cell>
          <cell r="G1372" t="str">
            <v>Thomas</v>
          </cell>
          <cell r="H1372" t="str">
            <v>Nider</v>
          </cell>
          <cell r="I1372">
            <v>40632</v>
          </cell>
          <cell r="J1372" t="str">
            <v>niderthomas@gmail.com</v>
          </cell>
          <cell r="K1372" t="str">
            <v>M</v>
          </cell>
          <cell r="L1372">
            <v>12</v>
          </cell>
          <cell r="M1372" t="str">
            <v>ILCA 4</v>
          </cell>
          <cell r="N1372" t="str">
            <v>YACHT CLUB ADRIACO ASD</v>
          </cell>
          <cell r="O1372" t="str">
            <v>XIII</v>
          </cell>
          <cell r="P1372">
            <v>45291</v>
          </cell>
          <cell r="Q1372">
            <v>12</v>
          </cell>
          <cell r="R1372" t="str">
            <v>Under 16</v>
          </cell>
          <cell r="S1372">
            <v>13</v>
          </cell>
          <cell r="T1372">
            <v>45190</v>
          </cell>
          <cell r="U1372" t="str">
            <v>Yacht Club Adriaco ASD</v>
          </cell>
        </row>
        <row r="1373">
          <cell r="C1373" t="str">
            <v>Gjoka Davis</v>
          </cell>
          <cell r="D1373">
            <v>11579</v>
          </cell>
          <cell r="E1373">
            <v>4263</v>
          </cell>
          <cell r="F1373">
            <v>1136004</v>
          </cell>
          <cell r="G1373" t="str">
            <v>Davis</v>
          </cell>
          <cell r="H1373" t="str">
            <v>Gjoka</v>
          </cell>
          <cell r="I1373">
            <v>39923</v>
          </cell>
          <cell r="J1373" t="str">
            <v>silvia73.sm@gmail.com</v>
          </cell>
          <cell r="K1373" t="str">
            <v>M</v>
          </cell>
          <cell r="L1373">
            <v>14</v>
          </cell>
          <cell r="M1373" t="str">
            <v>ILCA 4</v>
          </cell>
          <cell r="N1373" t="str">
            <v>CIRCOLO NAUTICO ANDORA ASD</v>
          </cell>
          <cell r="O1373" t="str">
            <v>I</v>
          </cell>
          <cell r="P1373">
            <v>45291</v>
          </cell>
          <cell r="Q1373">
            <v>14</v>
          </cell>
          <cell r="R1373" t="str">
            <v>Under 16</v>
          </cell>
          <cell r="S1373">
            <v>1</v>
          </cell>
          <cell r="T1373">
            <v>45239</v>
          </cell>
          <cell r="U1373" t="str">
            <v>Circolo Nautico Andora  ASD</v>
          </cell>
        </row>
        <row r="1374">
          <cell r="C1374" t="str">
            <v>Marchignoli Nicola</v>
          </cell>
          <cell r="D1374">
            <v>11580</v>
          </cell>
          <cell r="E1374">
            <v>4264</v>
          </cell>
          <cell r="F1374">
            <v>1396350</v>
          </cell>
          <cell r="G1374" t="str">
            <v>Nicola</v>
          </cell>
          <cell r="H1374" t="str">
            <v>Marchignoli</v>
          </cell>
          <cell r="I1374">
            <v>39310</v>
          </cell>
          <cell r="J1374" t="str">
            <v>raffaele.marchignoli@gmail.com</v>
          </cell>
          <cell r="K1374" t="str">
            <v>M</v>
          </cell>
          <cell r="L1374">
            <v>16</v>
          </cell>
          <cell r="M1374" t="str">
            <v>ILCA 6</v>
          </cell>
          <cell r="N1374" t="str">
            <v>CENTRO VELICO PUNTA MARINA ASD</v>
          </cell>
          <cell r="O1374" t="str">
            <v>XI</v>
          </cell>
          <cell r="P1374">
            <v>45291</v>
          </cell>
          <cell r="Q1374">
            <v>16</v>
          </cell>
          <cell r="R1374" t="str">
            <v>Under 17</v>
          </cell>
          <cell r="S1374">
            <v>11</v>
          </cell>
          <cell r="T1374">
            <v>0</v>
          </cell>
          <cell r="U1374" t="str">
            <v>C V Punta Marina Ass Sport Dil</v>
          </cell>
        </row>
        <row r="1375">
          <cell r="C1375" t="str">
            <v>CATALANO UGDULENA Antonio</v>
          </cell>
          <cell r="D1375">
            <v>11581</v>
          </cell>
          <cell r="E1375">
            <v>4265</v>
          </cell>
          <cell r="F1375">
            <v>1427528</v>
          </cell>
          <cell r="G1375" t="str">
            <v>Antonio</v>
          </cell>
          <cell r="H1375" t="str">
            <v>CATALANO UGDULENA</v>
          </cell>
          <cell r="I1375">
            <v>40794</v>
          </cell>
          <cell r="J1375" t="str">
            <v>rossellacimilluca@libero.it</v>
          </cell>
          <cell r="K1375" t="str">
            <v>M</v>
          </cell>
          <cell r="L1375">
            <v>12</v>
          </cell>
          <cell r="M1375" t="str">
            <v>ILCA 4</v>
          </cell>
          <cell r="N1375" t="str">
            <v>*** VENTO DI TRAMONTANA ASD</v>
          </cell>
          <cell r="O1375" t="str">
            <v>VII</v>
          </cell>
          <cell r="P1375">
            <v>45291</v>
          </cell>
          <cell r="Q1375">
            <v>12</v>
          </cell>
          <cell r="R1375" t="str">
            <v>Under 16</v>
          </cell>
          <cell r="S1375">
            <v>7</v>
          </cell>
          <cell r="T1375">
            <v>45335</v>
          </cell>
          <cell r="U1375" t="str">
            <v>Vento di Tramontana Assoc.Sportiva Dilet</v>
          </cell>
        </row>
        <row r="1376">
          <cell r="C1376" t="str">
            <v>Sabbia Andrea</v>
          </cell>
          <cell r="D1376">
            <v>11582</v>
          </cell>
          <cell r="E1376">
            <v>4266</v>
          </cell>
          <cell r="F1376">
            <v>1080696</v>
          </cell>
          <cell r="G1376" t="str">
            <v>Andrea</v>
          </cell>
          <cell r="H1376" t="str">
            <v>Sabbia</v>
          </cell>
          <cell r="I1376">
            <v>39381</v>
          </cell>
          <cell r="J1376" t="str">
            <v>orlandimanu78@gmail.com</v>
          </cell>
          <cell r="K1376" t="str">
            <v>M</v>
          </cell>
          <cell r="L1376">
            <v>15</v>
          </cell>
          <cell r="M1376" t="str">
            <v>ILCA 4</v>
          </cell>
          <cell r="N1376" t="str">
            <v>CLUB CANOTTIERI ROGGERO DI LAURIA ASD</v>
          </cell>
          <cell r="O1376" t="str">
            <v>VII</v>
          </cell>
          <cell r="P1376">
            <v>45291</v>
          </cell>
          <cell r="Q1376">
            <v>16</v>
          </cell>
          <cell r="R1376" t="str">
            <v>Under 17</v>
          </cell>
          <cell r="S1376">
            <v>7</v>
          </cell>
          <cell r="T1376">
            <v>45299</v>
          </cell>
          <cell r="U1376" t="str">
            <v>ClubCanott. Roggero Lauria Ass Sport Dil</v>
          </cell>
        </row>
        <row r="1377">
          <cell r="C1377" t="str">
            <v>DURANTE GIULIA</v>
          </cell>
          <cell r="D1377">
            <v>11585</v>
          </cell>
          <cell r="E1377">
            <v>4268</v>
          </cell>
          <cell r="F1377">
            <v>1143552</v>
          </cell>
          <cell r="G1377" t="str">
            <v>GIULIA</v>
          </cell>
          <cell r="H1377" t="str">
            <v>DURANTE</v>
          </cell>
          <cell r="I1377">
            <v>39350</v>
          </cell>
          <cell r="J1377" t="str">
            <v>giuliadur@gmail.com</v>
          </cell>
          <cell r="K1377" t="str">
            <v>F</v>
          </cell>
          <cell r="L1377">
            <v>16</v>
          </cell>
          <cell r="M1377" t="str">
            <v>ILCA 4</v>
          </cell>
          <cell r="N1377" t="str">
            <v>CIRCOLO NAUTICO SAPRI ASD</v>
          </cell>
          <cell r="O1377" t="str">
            <v>V</v>
          </cell>
          <cell r="P1377">
            <v>45291</v>
          </cell>
          <cell r="Q1377">
            <v>16</v>
          </cell>
          <cell r="R1377" t="str">
            <v>Under 17</v>
          </cell>
          <cell r="S1377">
            <v>5</v>
          </cell>
          <cell r="T1377">
            <v>45560</v>
          </cell>
          <cell r="U1377" t="str">
            <v>Circolo Nautico Sapri ASD</v>
          </cell>
        </row>
        <row r="1378">
          <cell r="C1378" t="str">
            <v>Bondanini Claudio</v>
          </cell>
          <cell r="D1378">
            <v>11586</v>
          </cell>
          <cell r="E1378">
            <v>4269</v>
          </cell>
          <cell r="F1378">
            <v>1421635</v>
          </cell>
          <cell r="G1378" t="str">
            <v>Claudio</v>
          </cell>
          <cell r="H1378" t="str">
            <v>Bondanini</v>
          </cell>
          <cell r="I1378">
            <v>40377</v>
          </cell>
          <cell r="J1378" t="str">
            <v>alebondanini@outlook.it</v>
          </cell>
          <cell r="K1378" t="str">
            <v>M</v>
          </cell>
          <cell r="L1378">
            <v>13</v>
          </cell>
          <cell r="M1378" t="str">
            <v>ILCA 4</v>
          </cell>
          <cell r="N1378" t="str">
            <v>ALTRO/OTHER</v>
          </cell>
          <cell r="P1378">
            <v>45291</v>
          </cell>
          <cell r="Q1378">
            <v>13</v>
          </cell>
          <cell r="R1378" t="str">
            <v>Under 16</v>
          </cell>
          <cell r="S1378">
            <v>9</v>
          </cell>
          <cell r="T1378">
            <v>45352</v>
          </cell>
          <cell r="U1378" t="str">
            <v>GDV LNI Pescara</v>
          </cell>
        </row>
        <row r="1379">
          <cell r="C1379" t="str">
            <v>Zanin Andrea</v>
          </cell>
          <cell r="D1379">
            <v>11587</v>
          </cell>
          <cell r="E1379">
            <v>4270</v>
          </cell>
          <cell r="F1379">
            <v>1261544</v>
          </cell>
          <cell r="G1379" t="str">
            <v>Andrea</v>
          </cell>
          <cell r="H1379" t="str">
            <v>Zanin</v>
          </cell>
          <cell r="I1379">
            <v>40436</v>
          </cell>
          <cell r="J1379" t="str">
            <v>camviane@inwind.it</v>
          </cell>
          <cell r="K1379" t="str">
            <v>M</v>
          </cell>
          <cell r="L1379">
            <v>13</v>
          </cell>
          <cell r="M1379" t="str">
            <v>ILCA 4</v>
          </cell>
          <cell r="N1379" t="str">
            <v>CENTRO NAUTICO BARDOLINO - ASD</v>
          </cell>
          <cell r="O1379" t="str">
            <v>XIV</v>
          </cell>
          <cell r="P1379">
            <v>45291</v>
          </cell>
          <cell r="Q1379">
            <v>13</v>
          </cell>
          <cell r="R1379" t="str">
            <v>Under 16</v>
          </cell>
          <cell r="S1379">
            <v>14</v>
          </cell>
          <cell r="T1379">
            <v>45286</v>
          </cell>
          <cell r="U1379" t="str">
            <v>CNaut Bardolino Ass Sport Dil</v>
          </cell>
        </row>
        <row r="1380">
          <cell r="C1380" t="str">
            <v>Macarini Sebastiano</v>
          </cell>
          <cell r="D1380">
            <v>11588</v>
          </cell>
          <cell r="E1380">
            <v>4271</v>
          </cell>
          <cell r="F1380">
            <v>1080221</v>
          </cell>
          <cell r="G1380" t="str">
            <v>Sebastiano</v>
          </cell>
          <cell r="H1380" t="str">
            <v>Macarini</v>
          </cell>
          <cell r="I1380">
            <v>39621</v>
          </cell>
          <cell r="J1380" t="str">
            <v>luca.macarini@hotmail.it</v>
          </cell>
          <cell r="K1380" t="str">
            <v>M</v>
          </cell>
          <cell r="L1380">
            <v>15</v>
          </cell>
          <cell r="M1380" t="str">
            <v>ILCA 4</v>
          </cell>
          <cell r="N1380" t="str">
            <v>CENTRO NAUTICO BARDOLINO - ASD</v>
          </cell>
          <cell r="O1380" t="str">
            <v>XIV</v>
          </cell>
          <cell r="P1380">
            <v>45291</v>
          </cell>
          <cell r="Q1380">
            <v>15</v>
          </cell>
          <cell r="R1380" t="str">
            <v>Under 16</v>
          </cell>
          <cell r="S1380">
            <v>14</v>
          </cell>
          <cell r="T1380">
            <v>45357</v>
          </cell>
          <cell r="U1380" t="str">
            <v>CNaut Bardolino Ass Sport Dil</v>
          </cell>
        </row>
        <row r="1381">
          <cell r="C1381" t="str">
            <v>Caporale Veronica</v>
          </cell>
          <cell r="D1381">
            <v>11589</v>
          </cell>
          <cell r="E1381">
            <v>4272</v>
          </cell>
          <cell r="F1381">
            <v>1263770</v>
          </cell>
          <cell r="G1381" t="str">
            <v>Veronica</v>
          </cell>
          <cell r="H1381" t="str">
            <v>Caporale</v>
          </cell>
          <cell r="I1381">
            <v>39802</v>
          </cell>
          <cell r="J1381" t="str">
            <v>isabella.dinardo@gmail.com</v>
          </cell>
          <cell r="K1381" t="str">
            <v>F</v>
          </cell>
          <cell r="L1381">
            <v>14</v>
          </cell>
          <cell r="M1381" t="str">
            <v>ILCA 6</v>
          </cell>
          <cell r="N1381" t="str">
            <v>ALTRO/OTHER</v>
          </cell>
          <cell r="P1381">
            <v>45291</v>
          </cell>
          <cell r="Q1381">
            <v>15</v>
          </cell>
          <cell r="R1381" t="str">
            <v>Under 16</v>
          </cell>
          <cell r="S1381">
            <v>9</v>
          </cell>
          <cell r="T1381">
            <v>45211</v>
          </cell>
          <cell r="U1381" t="str">
            <v>GDV LNI Pescara</v>
          </cell>
        </row>
        <row r="1382">
          <cell r="C1382" t="str">
            <v>De Franceschi Giorgio</v>
          </cell>
          <cell r="D1382">
            <v>11590</v>
          </cell>
          <cell r="E1382">
            <v>4273</v>
          </cell>
          <cell r="F1382">
            <v>1259076</v>
          </cell>
          <cell r="G1382" t="str">
            <v>Giorgio</v>
          </cell>
          <cell r="H1382" t="str">
            <v>De Franceschi</v>
          </cell>
          <cell r="I1382">
            <v>40310</v>
          </cell>
          <cell r="J1382" t="str">
            <v>sdefranceschi72@gmail.com</v>
          </cell>
          <cell r="K1382" t="str">
            <v>M</v>
          </cell>
          <cell r="L1382">
            <v>13</v>
          </cell>
          <cell r="M1382" t="str">
            <v>ILCA 4</v>
          </cell>
          <cell r="N1382" t="str">
            <v>GRUPPO DILETTANTISTICO VELA LNI NAPOLI</v>
          </cell>
          <cell r="O1382" t="str">
            <v>V</v>
          </cell>
          <cell r="P1382">
            <v>45291</v>
          </cell>
          <cell r="Q1382">
            <v>13</v>
          </cell>
          <cell r="R1382" t="str">
            <v>Under 16</v>
          </cell>
          <cell r="S1382">
            <v>5</v>
          </cell>
          <cell r="T1382">
            <v>45303</v>
          </cell>
          <cell r="U1382" t="str">
            <v>GDV LNI Napoli</v>
          </cell>
        </row>
        <row r="1383">
          <cell r="C1383" t="str">
            <v>Brecci Paolo</v>
          </cell>
          <cell r="D1383">
            <v>11591</v>
          </cell>
          <cell r="E1383">
            <v>4274</v>
          </cell>
          <cell r="F1383">
            <v>1406793</v>
          </cell>
          <cell r="G1383" t="str">
            <v>Paolo</v>
          </cell>
          <cell r="H1383" t="str">
            <v>Brecci</v>
          </cell>
          <cell r="I1383">
            <v>40389</v>
          </cell>
          <cell r="J1383" t="str">
            <v>pablitozbrecci@gmail.com</v>
          </cell>
          <cell r="K1383" t="str">
            <v>M</v>
          </cell>
          <cell r="L1383">
            <v>13</v>
          </cell>
          <cell r="M1383" t="str">
            <v>ILCA 4</v>
          </cell>
          <cell r="N1383" t="str">
            <v>GRUPPO DILETTANTISTICO VELA LNI NAPOLI</v>
          </cell>
          <cell r="O1383" t="str">
            <v>V</v>
          </cell>
          <cell r="P1383">
            <v>45291</v>
          </cell>
          <cell r="Q1383">
            <v>13</v>
          </cell>
          <cell r="R1383" t="str">
            <v>Under 16</v>
          </cell>
          <cell r="S1383">
            <v>5</v>
          </cell>
          <cell r="T1383">
            <v>45303</v>
          </cell>
          <cell r="U1383" t="str">
            <v>GDV LNI Napoli</v>
          </cell>
        </row>
        <row r="1384">
          <cell r="C1384" t="str">
            <v>NESSI ALESSIO</v>
          </cell>
          <cell r="D1384">
            <v>11592</v>
          </cell>
          <cell r="E1384">
            <v>4275</v>
          </cell>
          <cell r="F1384">
            <v>1184671</v>
          </cell>
          <cell r="G1384" t="str">
            <v>ALESSIO</v>
          </cell>
          <cell r="H1384" t="str">
            <v>NESSI</v>
          </cell>
          <cell r="I1384">
            <v>40046</v>
          </cell>
          <cell r="J1384" t="str">
            <v>patrizia.marelli@tiscali.it</v>
          </cell>
          <cell r="K1384" t="str">
            <v>M</v>
          </cell>
          <cell r="L1384">
            <v>14</v>
          </cell>
          <cell r="M1384" t="str">
            <v>ILCA 4</v>
          </cell>
          <cell r="N1384" t="str">
            <v>ALTRO/OTHER</v>
          </cell>
          <cell r="P1384">
            <v>45291</v>
          </cell>
          <cell r="Q1384">
            <v>14</v>
          </cell>
          <cell r="R1384" t="str">
            <v>Under 16</v>
          </cell>
          <cell r="S1384">
            <v>15</v>
          </cell>
          <cell r="T1384">
            <v>45065</v>
          </cell>
          <cell r="U1384" t="str">
            <v>C Vela Bellano Ass Sport Dilet</v>
          </cell>
        </row>
        <row r="1385">
          <cell r="C1385" t="str">
            <v>Pagano Stefano</v>
          </cell>
          <cell r="D1385">
            <v>11593</v>
          </cell>
          <cell r="E1385">
            <v>4276</v>
          </cell>
          <cell r="F1385">
            <v>1198473</v>
          </cell>
          <cell r="G1385" t="str">
            <v>Stefano</v>
          </cell>
          <cell r="H1385" t="str">
            <v>Pagano</v>
          </cell>
          <cell r="I1385">
            <v>40019</v>
          </cell>
          <cell r="J1385" t="str">
            <v>valentina.dv2210@gmail.com</v>
          </cell>
          <cell r="K1385" t="str">
            <v>M</v>
          </cell>
          <cell r="L1385">
            <v>14</v>
          </cell>
          <cell r="M1385" t="str">
            <v>ILCA 4</v>
          </cell>
          <cell r="N1385" t="str">
            <v>CIRCOLO NAUTICO SAMBENEDETTESE - ASD</v>
          </cell>
          <cell r="O1385" t="str">
            <v>X</v>
          </cell>
          <cell r="P1385">
            <v>45291</v>
          </cell>
          <cell r="Q1385">
            <v>14</v>
          </cell>
          <cell r="R1385" t="str">
            <v>Under 16</v>
          </cell>
          <cell r="S1385">
            <v>10</v>
          </cell>
          <cell r="T1385">
            <v>45364</v>
          </cell>
          <cell r="U1385" t="str">
            <v>Circolo Nautico Sambenedettese</v>
          </cell>
        </row>
        <row r="1386">
          <cell r="C1386" t="str">
            <v>Curci Simone</v>
          </cell>
          <cell r="D1386">
            <v>11594</v>
          </cell>
          <cell r="E1386">
            <v>4277</v>
          </cell>
          <cell r="F1386">
            <v>1531017</v>
          </cell>
          <cell r="G1386" t="str">
            <v>Simone</v>
          </cell>
          <cell r="H1386" t="str">
            <v>Curci</v>
          </cell>
          <cell r="I1386">
            <v>39675</v>
          </cell>
          <cell r="J1386" t="str">
            <v>curcisimone158@gmail.com</v>
          </cell>
          <cell r="K1386" t="str">
            <v>M</v>
          </cell>
          <cell r="L1386">
            <v>15</v>
          </cell>
          <cell r="M1386" t="str">
            <v>ILCA 4</v>
          </cell>
          <cell r="N1386" t="str">
            <v>ALTRO/OTHER</v>
          </cell>
          <cell r="P1386">
            <v>45291</v>
          </cell>
          <cell r="Q1386">
            <v>15</v>
          </cell>
          <cell r="R1386" t="str">
            <v>Under 16</v>
          </cell>
          <cell r="S1386">
            <v>8</v>
          </cell>
          <cell r="T1386">
            <v>0</v>
          </cell>
          <cell r="U1386" t="str">
            <v>GDV LNI Trani</v>
          </cell>
        </row>
        <row r="1387">
          <cell r="C1387" t="str">
            <v>Revenoldi Tommaso</v>
          </cell>
          <cell r="D1387">
            <v>11595</v>
          </cell>
          <cell r="E1387">
            <v>4278</v>
          </cell>
          <cell r="F1387">
            <v>1086689</v>
          </cell>
          <cell r="G1387" t="str">
            <v>Tommaso</v>
          </cell>
          <cell r="H1387" t="str">
            <v>Revenoldi</v>
          </cell>
          <cell r="I1387">
            <v>39535</v>
          </cell>
          <cell r="J1387" t="str">
            <v>arch.revenoldi@gmail.com</v>
          </cell>
          <cell r="K1387" t="str">
            <v>M</v>
          </cell>
          <cell r="L1387">
            <v>15</v>
          </cell>
          <cell r="M1387" t="str">
            <v>ILCA 4</v>
          </cell>
          <cell r="N1387" t="str">
            <v>CENTRO NAUTICO BARDOLINO - ASD</v>
          </cell>
          <cell r="O1387" t="str">
            <v>XIV</v>
          </cell>
          <cell r="P1387">
            <v>45291</v>
          </cell>
          <cell r="Q1387">
            <v>15</v>
          </cell>
          <cell r="R1387" t="str">
            <v>Under 16</v>
          </cell>
          <cell r="S1387">
            <v>14</v>
          </cell>
          <cell r="T1387">
            <v>45310</v>
          </cell>
          <cell r="U1387" t="str">
            <v>CNaut Bardolino Ass Sport Dil</v>
          </cell>
        </row>
        <row r="1388">
          <cell r="C1388" t="str">
            <v>Carlotta Romagnoli</v>
          </cell>
          <cell r="D1388">
            <v>11596</v>
          </cell>
          <cell r="E1388">
            <v>4279</v>
          </cell>
          <cell r="F1388">
            <v>1465987</v>
          </cell>
          <cell r="G1388" t="str">
            <v>Romagnoli</v>
          </cell>
          <cell r="H1388" t="str">
            <v>Carlotta</v>
          </cell>
          <cell r="I1388" t="str">
            <v>26/05/2011</v>
          </cell>
          <cell r="J1388" t="str">
            <v>pianetascooter@libero.it</v>
          </cell>
          <cell r="K1388" t="str">
            <v>F</v>
          </cell>
          <cell r="L1388">
            <v>12</v>
          </cell>
          <cell r="M1388" t="str">
            <v>ILCA 4</v>
          </cell>
          <cell r="N1388" t="str">
            <v>ALTRO/OTHER</v>
          </cell>
          <cell r="P1388">
            <v>45291</v>
          </cell>
          <cell r="Q1388">
            <v>12</v>
          </cell>
          <cell r="R1388" t="str">
            <v>Under 16</v>
          </cell>
          <cell r="S1388">
            <v>4</v>
          </cell>
          <cell r="T1388">
            <v>45112</v>
          </cell>
          <cell r="U1388" t="str">
            <v>GDV LNI Civitavecchia</v>
          </cell>
        </row>
        <row r="1389">
          <cell r="C1389" t="str">
            <v>Bonifai Sofia Rita</v>
          </cell>
          <cell r="D1389">
            <v>11597</v>
          </cell>
          <cell r="E1389">
            <v>4280</v>
          </cell>
          <cell r="F1389">
            <v>1455655</v>
          </cell>
          <cell r="G1389" t="str">
            <v>Sofia Rita</v>
          </cell>
          <cell r="H1389" t="str">
            <v>Bonifai</v>
          </cell>
          <cell r="I1389">
            <v>39588</v>
          </cell>
          <cell r="J1389" t="str">
            <v>sofia.bonifaii@gmail.com</v>
          </cell>
          <cell r="K1389" t="str">
            <v>F</v>
          </cell>
          <cell r="L1389">
            <v>15</v>
          </cell>
          <cell r="M1389" t="str">
            <v>ILCA 4</v>
          </cell>
          <cell r="N1389" t="str">
            <v>ASD YACHT CLUB CAGLIARI</v>
          </cell>
          <cell r="O1389" t="str">
            <v>III</v>
          </cell>
          <cell r="P1389">
            <v>45291</v>
          </cell>
          <cell r="Q1389">
            <v>15</v>
          </cell>
          <cell r="R1389" t="str">
            <v>Under 16</v>
          </cell>
          <cell r="S1389">
            <v>3</v>
          </cell>
          <cell r="T1389">
            <v>0</v>
          </cell>
          <cell r="U1389" t="str">
            <v>Ass Sport Dil Yacht Club Cagliari</v>
          </cell>
        </row>
        <row r="1390">
          <cell r="C1390" t="str">
            <v>Marazzita Stefano</v>
          </cell>
          <cell r="D1390">
            <v>11598</v>
          </cell>
          <cell r="E1390">
            <v>4281</v>
          </cell>
          <cell r="F1390">
            <v>1461295</v>
          </cell>
          <cell r="G1390" t="str">
            <v>Stefano</v>
          </cell>
          <cell r="H1390" t="str">
            <v>Marazzita</v>
          </cell>
          <cell r="I1390">
            <v>39688</v>
          </cell>
          <cell r="J1390" t="str">
            <v>stefano.marazzita08@gmail.com</v>
          </cell>
          <cell r="K1390" t="str">
            <v>M</v>
          </cell>
          <cell r="L1390">
            <v>15</v>
          </cell>
          <cell r="M1390" t="str">
            <v>ILCA 4</v>
          </cell>
          <cell r="N1390" t="str">
            <v>YACHT CLUB ITALIANO ASD</v>
          </cell>
          <cell r="O1390" t="str">
            <v>I</v>
          </cell>
          <cell r="P1390">
            <v>45291</v>
          </cell>
          <cell r="Q1390">
            <v>15</v>
          </cell>
          <cell r="R1390" t="str">
            <v>Under 16</v>
          </cell>
          <cell r="S1390">
            <v>3</v>
          </cell>
          <cell r="T1390">
            <v>45332</v>
          </cell>
          <cell r="U1390" t="str">
            <v>Yacht Club Alghero Ass Sport Dil</v>
          </cell>
        </row>
        <row r="1391">
          <cell r="C1391" t="str">
            <v>Tripodi Edoardo</v>
          </cell>
          <cell r="D1391">
            <v>11599</v>
          </cell>
          <cell r="E1391">
            <v>4282</v>
          </cell>
          <cell r="F1391">
            <v>1323388</v>
          </cell>
          <cell r="G1391" t="str">
            <v>Edoardo</v>
          </cell>
          <cell r="H1391" t="str">
            <v>Tripodi</v>
          </cell>
          <cell r="I1391">
            <v>39477</v>
          </cell>
          <cell r="J1391" t="str">
            <v>edoardotripodi0@gmail.com</v>
          </cell>
          <cell r="K1391" t="str">
            <v>M</v>
          </cell>
          <cell r="L1391">
            <v>15</v>
          </cell>
          <cell r="M1391" t="str">
            <v>ILCA 4</v>
          </cell>
          <cell r="N1391" t="str">
            <v>CIRCOLO VELA BELLANO ASD</v>
          </cell>
          <cell r="O1391" t="str">
            <v>XV</v>
          </cell>
          <cell r="P1391">
            <v>45291</v>
          </cell>
          <cell r="Q1391">
            <v>15</v>
          </cell>
          <cell r="R1391" t="str">
            <v>Under 16</v>
          </cell>
          <cell r="S1391">
            <v>15</v>
          </cell>
          <cell r="T1391">
            <v>45309</v>
          </cell>
          <cell r="U1391" t="str">
            <v>C Vela Bellano Ass Sport Dilet</v>
          </cell>
        </row>
        <row r="1392">
          <cell r="C1392" t="str">
            <v>Ferramosca Giacomo</v>
          </cell>
          <cell r="D1392">
            <v>11600</v>
          </cell>
          <cell r="E1392">
            <v>4283</v>
          </cell>
          <cell r="F1392">
            <v>1430572</v>
          </cell>
          <cell r="G1392" t="str">
            <v>Giacomo</v>
          </cell>
          <cell r="H1392" t="str">
            <v>Ferramosca</v>
          </cell>
          <cell r="I1392">
            <v>40219</v>
          </cell>
          <cell r="J1392" t="str">
            <v>giacferra.102@gmail.com</v>
          </cell>
          <cell r="K1392" t="str">
            <v>M</v>
          </cell>
          <cell r="L1392">
            <v>13</v>
          </cell>
          <cell r="M1392" t="str">
            <v>ILCA 4</v>
          </cell>
          <cell r="N1392" t="str">
            <v>ALTRO/OTHER</v>
          </cell>
          <cell r="P1392">
            <v>45291</v>
          </cell>
          <cell r="Q1392">
            <v>13</v>
          </cell>
          <cell r="R1392" t="str">
            <v>Under 16</v>
          </cell>
          <cell r="S1392">
            <v>8</v>
          </cell>
          <cell r="T1392">
            <v>45343</v>
          </cell>
          <cell r="U1392" t="str">
            <v>C d. V Gallipoli Ass Sport Dil</v>
          </cell>
        </row>
        <row r="1393">
          <cell r="C1393" t="str">
            <v>Dessy Lorenzo</v>
          </cell>
          <cell r="D1393">
            <v>11601</v>
          </cell>
          <cell r="E1393">
            <v>4284</v>
          </cell>
          <cell r="F1393">
            <v>1206957</v>
          </cell>
          <cell r="G1393" t="str">
            <v>Lorenzo</v>
          </cell>
          <cell r="H1393" t="str">
            <v>Dessy</v>
          </cell>
          <cell r="I1393">
            <v>40347</v>
          </cell>
          <cell r="J1393" t="str">
            <v>nicoletta.sale@gmail.com</v>
          </cell>
          <cell r="K1393" t="str">
            <v>M</v>
          </cell>
          <cell r="L1393">
            <v>13</v>
          </cell>
          <cell r="M1393" t="str">
            <v>ILCA 4</v>
          </cell>
          <cell r="N1393" t="str">
            <v>ASD YACHT CLUB CAGLIARI</v>
          </cell>
          <cell r="O1393" t="str">
            <v>III</v>
          </cell>
          <cell r="P1393">
            <v>45291</v>
          </cell>
          <cell r="Q1393">
            <v>13</v>
          </cell>
          <cell r="R1393" t="str">
            <v>Under 16</v>
          </cell>
          <cell r="S1393">
            <v>3</v>
          </cell>
          <cell r="T1393">
            <v>45349</v>
          </cell>
          <cell r="U1393" t="str">
            <v>Ass Sport Dil Yacht Club Cagliari</v>
          </cell>
        </row>
        <row r="1394">
          <cell r="C1394" t="str">
            <v>Angiulli Vitan</v>
          </cell>
          <cell r="D1394">
            <v>11602</v>
          </cell>
          <cell r="E1394">
            <v>4285</v>
          </cell>
          <cell r="F1394">
            <v>1413741</v>
          </cell>
          <cell r="G1394" t="str">
            <v>Vitan</v>
          </cell>
          <cell r="H1394" t="str">
            <v>Angiulli</v>
          </cell>
          <cell r="I1394" t="str">
            <v>08/01/2011</v>
          </cell>
          <cell r="J1394" t="str">
            <v>marinelamagaon@yahoo.it</v>
          </cell>
          <cell r="K1394" t="str">
            <v>M</v>
          </cell>
          <cell r="L1394">
            <v>12</v>
          </cell>
          <cell r="M1394" t="str">
            <v>ILCA 4</v>
          </cell>
          <cell r="N1394" t="str">
            <v>ALTRO/OTHER</v>
          </cell>
          <cell r="P1394">
            <v>45291</v>
          </cell>
          <cell r="Q1394">
            <v>12</v>
          </cell>
          <cell r="R1394" t="str">
            <v>Under 16</v>
          </cell>
          <cell r="S1394">
            <v>3</v>
          </cell>
          <cell r="T1394">
            <v>45358</v>
          </cell>
          <cell r="U1394" t="str">
            <v>Yacht Club Cannigione AssocSportivaDilet</v>
          </cell>
        </row>
        <row r="1395">
          <cell r="C1395" t="str">
            <v>D’Angelo Leonardo</v>
          </cell>
          <cell r="D1395">
            <v>11603</v>
          </cell>
          <cell r="E1395">
            <v>4286</v>
          </cell>
          <cell r="F1395">
            <v>1281239</v>
          </cell>
          <cell r="G1395" t="str">
            <v>Leonardo</v>
          </cell>
          <cell r="H1395" t="str">
            <v>D’Angelo</v>
          </cell>
          <cell r="I1395" t="str">
            <v>27/06/2008</v>
          </cell>
          <cell r="J1395" t="str">
            <v>m.angela.simeone@gmail.com</v>
          </cell>
          <cell r="K1395" t="str">
            <v>M</v>
          </cell>
          <cell r="L1395">
            <v>15</v>
          </cell>
          <cell r="M1395" t="str">
            <v>ILCA 4</v>
          </cell>
          <cell r="N1395" t="str">
            <v>ALTRO/OTHER</v>
          </cell>
          <cell r="P1395">
            <v>45291</v>
          </cell>
          <cell r="Q1395">
            <v>15</v>
          </cell>
          <cell r="R1395" t="str">
            <v>Under 16</v>
          </cell>
          <cell r="S1395">
            <v>3</v>
          </cell>
          <cell r="T1395">
            <v>45363</v>
          </cell>
          <cell r="U1395" t="str">
            <v>Yacht Club Cannigione AssocSportivaDilet</v>
          </cell>
        </row>
        <row r="1396">
          <cell r="C1396" t="str">
            <v>Piazza Giuseppe</v>
          </cell>
          <cell r="D1396">
            <v>11604</v>
          </cell>
          <cell r="E1396">
            <v>4287</v>
          </cell>
          <cell r="F1396">
            <v>1203865</v>
          </cell>
          <cell r="G1396" t="str">
            <v>Giuseppe</v>
          </cell>
          <cell r="H1396" t="str">
            <v>Piazza</v>
          </cell>
          <cell r="I1396" t="str">
            <v>30/04/2008</v>
          </cell>
          <cell r="J1396" t="str">
            <v>piazzagiuseppe394@gmail.com</v>
          </cell>
          <cell r="K1396" t="str">
            <v>M</v>
          </cell>
          <cell r="L1396">
            <v>15</v>
          </cell>
          <cell r="M1396" t="str">
            <v>ILCA 4</v>
          </cell>
          <cell r="N1396" t="str">
            <v>ALTRO/OTHER</v>
          </cell>
          <cell r="P1396">
            <v>45291</v>
          </cell>
          <cell r="Q1396">
            <v>15</v>
          </cell>
          <cell r="R1396" t="str">
            <v>Under 16</v>
          </cell>
          <cell r="S1396">
            <v>9</v>
          </cell>
          <cell r="T1396">
            <v>0</v>
          </cell>
          <cell r="U1396" t="str">
            <v>CN Francavilla Mare Ass Sport Dil</v>
          </cell>
        </row>
        <row r="1397">
          <cell r="C1397" t="str">
            <v>cianciana giorgia</v>
          </cell>
          <cell r="D1397">
            <v>11605</v>
          </cell>
          <cell r="E1397">
            <v>4288</v>
          </cell>
          <cell r="F1397">
            <v>1608728</v>
          </cell>
          <cell r="G1397" t="str">
            <v>giorgia</v>
          </cell>
          <cell r="H1397" t="str">
            <v>cianciana</v>
          </cell>
          <cell r="I1397">
            <v>40150</v>
          </cell>
          <cell r="J1397" t="str">
            <v>Giorgy.gio009@gmail.com</v>
          </cell>
          <cell r="K1397" t="str">
            <v>F</v>
          </cell>
          <cell r="L1397">
            <v>13</v>
          </cell>
          <cell r="M1397" t="str">
            <v>ILCA 4</v>
          </cell>
          <cell r="N1397" t="str">
            <v>GRUPPO DILETTANTISTICO VELA LNI TRANI</v>
          </cell>
          <cell r="O1397" t="str">
            <v>VIII</v>
          </cell>
          <cell r="P1397">
            <v>45291</v>
          </cell>
          <cell r="Q1397">
            <v>14</v>
          </cell>
          <cell r="R1397" t="str">
            <v>Under 16</v>
          </cell>
          <cell r="S1397">
            <v>8</v>
          </cell>
          <cell r="T1397" t="e">
            <v>#N/A</v>
          </cell>
          <cell r="U1397" t="str">
            <v>GDV LNI Trani</v>
          </cell>
        </row>
        <row r="1398">
          <cell r="C1398" t="str">
            <v>Salzano Sofia</v>
          </cell>
          <cell r="D1398">
            <v>11607</v>
          </cell>
          <cell r="E1398">
            <v>4290</v>
          </cell>
          <cell r="F1398">
            <v>1257478</v>
          </cell>
          <cell r="G1398" t="str">
            <v>Sofia</v>
          </cell>
          <cell r="H1398" t="str">
            <v>Salzano</v>
          </cell>
          <cell r="I1398">
            <v>40098</v>
          </cell>
          <cell r="J1398" t="str">
            <v>sofi4sal8506@gmail.com</v>
          </cell>
          <cell r="K1398" t="str">
            <v>F</v>
          </cell>
          <cell r="L1398">
            <v>13</v>
          </cell>
          <cell r="M1398" t="str">
            <v>ILCA 4</v>
          </cell>
          <cell r="N1398" t="str">
            <v>CIRCOLO CANOTTIERI IRNO ASD</v>
          </cell>
          <cell r="O1398" t="str">
            <v>V</v>
          </cell>
          <cell r="P1398">
            <v>45291</v>
          </cell>
          <cell r="Q1398">
            <v>14</v>
          </cell>
          <cell r="R1398" t="str">
            <v>Under 16</v>
          </cell>
          <cell r="S1398">
            <v>5</v>
          </cell>
          <cell r="T1398">
            <v>45187</v>
          </cell>
          <cell r="U1398" t="str">
            <v>Circ Canottieri Irno Ass Sport Dil</v>
          </cell>
        </row>
        <row r="1399">
          <cell r="C1399" t="str">
            <v>Sartor Giorgia</v>
          </cell>
          <cell r="D1399">
            <v>11608</v>
          </cell>
          <cell r="E1399">
            <v>4291</v>
          </cell>
          <cell r="F1399">
            <v>1199748</v>
          </cell>
          <cell r="G1399" t="str">
            <v>Giorgia</v>
          </cell>
          <cell r="H1399" t="str">
            <v>Sartor</v>
          </cell>
          <cell r="I1399" t="str">
            <v>28/12/2009</v>
          </cell>
          <cell r="J1399" t="str">
            <v>giorgiasartor70@gmail.com</v>
          </cell>
          <cell r="K1399" t="str">
            <v>F</v>
          </cell>
          <cell r="L1399">
            <v>13</v>
          </cell>
          <cell r="M1399" t="str">
            <v>ILCA 4</v>
          </cell>
          <cell r="N1399" t="str">
            <v>DIPORTO VELICO VENEZIANO ASD</v>
          </cell>
          <cell r="O1399" t="str">
            <v>XII</v>
          </cell>
          <cell r="P1399">
            <v>45291</v>
          </cell>
          <cell r="Q1399">
            <v>14</v>
          </cell>
          <cell r="R1399" t="str">
            <v>Under 16</v>
          </cell>
          <cell r="S1399">
            <v>12</v>
          </cell>
          <cell r="T1399" t="e">
            <v>#N/A</v>
          </cell>
          <cell r="U1399" t="str">
            <v>Dip Vel Veneziano Ass Sport Dil</v>
          </cell>
        </row>
        <row r="1400">
          <cell r="C1400" t="str">
            <v>Tonti Iacopo</v>
          </cell>
          <cell r="D1400">
            <v>11610</v>
          </cell>
          <cell r="E1400">
            <v>4292</v>
          </cell>
          <cell r="F1400">
            <v>1425541</v>
          </cell>
          <cell r="G1400" t="str">
            <v>Iacopo</v>
          </cell>
          <cell r="H1400" t="str">
            <v>Tonti</v>
          </cell>
          <cell r="I1400">
            <v>39856</v>
          </cell>
          <cell r="J1400" t="str">
            <v>spadomiura@libero.it</v>
          </cell>
          <cell r="K1400" t="str">
            <v>M</v>
          </cell>
          <cell r="L1400">
            <v>14</v>
          </cell>
          <cell r="M1400" t="str">
            <v>ILCA 4</v>
          </cell>
          <cell r="N1400" t="str">
            <v>CIRCOLO VELICO RAVENNATE - ASD</v>
          </cell>
          <cell r="O1400" t="str">
            <v>XI</v>
          </cell>
          <cell r="P1400">
            <v>45291</v>
          </cell>
          <cell r="Q1400">
            <v>14</v>
          </cell>
          <cell r="R1400" t="str">
            <v>Under 16</v>
          </cell>
          <cell r="S1400">
            <v>11</v>
          </cell>
          <cell r="T1400">
            <v>45331</v>
          </cell>
          <cell r="U1400" t="str">
            <v>C V Ravennate Ass Sport Dil</v>
          </cell>
        </row>
        <row r="1401">
          <cell r="C1401" t="str">
            <v>Pavan Emanuele Silla</v>
          </cell>
          <cell r="D1401">
            <v>11613</v>
          </cell>
          <cell r="E1401">
            <v>4295</v>
          </cell>
          <cell r="F1401">
            <v>1268875</v>
          </cell>
          <cell r="G1401" t="str">
            <v>Emanuele Silla</v>
          </cell>
          <cell r="H1401" t="str">
            <v>Pavan</v>
          </cell>
          <cell r="I1401" t="str">
            <v>09/08/2009</v>
          </cell>
          <cell r="J1401" t="str">
            <v>postadea@gmail.com</v>
          </cell>
          <cell r="K1401" t="str">
            <v>M</v>
          </cell>
          <cell r="L1401">
            <v>14</v>
          </cell>
          <cell r="M1401" t="str">
            <v>ILCA 4</v>
          </cell>
          <cell r="N1401" t="str">
            <v>ALTRO/OTHER</v>
          </cell>
          <cell r="P1401">
            <v>45291</v>
          </cell>
          <cell r="Q1401">
            <v>14</v>
          </cell>
          <cell r="R1401" t="str">
            <v>Under 16</v>
          </cell>
          <cell r="S1401">
            <v>12</v>
          </cell>
          <cell r="T1401">
            <v>45351</v>
          </cell>
          <cell r="U1401" t="str">
            <v>Società Velica Caorle Ass Dilet</v>
          </cell>
        </row>
        <row r="1402">
          <cell r="C1402" t="str">
            <v>Billè Riccardo</v>
          </cell>
          <cell r="D1402">
            <v>11614</v>
          </cell>
          <cell r="E1402">
            <v>4296</v>
          </cell>
          <cell r="F1402">
            <v>1262238</v>
          </cell>
          <cell r="G1402" t="str">
            <v>Riccardo</v>
          </cell>
          <cell r="H1402" t="str">
            <v>Billè</v>
          </cell>
          <cell r="I1402" t="str">
            <v>07/04/2009</v>
          </cell>
          <cell r="J1402" t="str">
            <v>avv_bille@me.com</v>
          </cell>
          <cell r="K1402" t="str">
            <v>M</v>
          </cell>
          <cell r="L1402">
            <v>14</v>
          </cell>
          <cell r="M1402" t="str">
            <v>ILCA 4</v>
          </cell>
          <cell r="N1402" t="str">
            <v>CIRCOLO DEL TENNIS E DELLA VELA ASD</v>
          </cell>
          <cell r="O1402" t="str">
            <v>VII</v>
          </cell>
          <cell r="P1402">
            <v>45291</v>
          </cell>
          <cell r="Q1402">
            <v>14</v>
          </cell>
          <cell r="R1402" t="str">
            <v>Under 16</v>
          </cell>
          <cell r="S1402">
            <v>7</v>
          </cell>
          <cell r="T1402">
            <v>45309</v>
          </cell>
          <cell r="U1402" t="str">
            <v>Circolo del  Tennis e della  Vela ASD</v>
          </cell>
        </row>
        <row r="1403">
          <cell r="C1403" t="str">
            <v>Carra Carolina</v>
          </cell>
          <cell r="D1403">
            <v>11615</v>
          </cell>
          <cell r="E1403">
            <v>4297</v>
          </cell>
          <cell r="F1403">
            <v>1622250</v>
          </cell>
          <cell r="G1403" t="str">
            <v>Carolina</v>
          </cell>
          <cell r="H1403" t="str">
            <v>Carra</v>
          </cell>
          <cell r="I1403">
            <v>39816</v>
          </cell>
          <cell r="J1403" t="str">
            <v>carraanita76@icloud.com</v>
          </cell>
          <cell r="K1403" t="str">
            <v>F</v>
          </cell>
          <cell r="L1403">
            <v>14</v>
          </cell>
          <cell r="M1403" t="str">
            <v>ILCA 4</v>
          </cell>
          <cell r="N1403" t="str">
            <v>FRAGLIA VELA RIVA ASD</v>
          </cell>
          <cell r="O1403" t="str">
            <v>XIV</v>
          </cell>
          <cell r="P1403">
            <v>45291</v>
          </cell>
          <cell r="Q1403">
            <v>14</v>
          </cell>
          <cell r="R1403" t="str">
            <v>Under 16</v>
          </cell>
          <cell r="S1403">
            <v>14</v>
          </cell>
          <cell r="T1403" t="e">
            <v>#N/A</v>
          </cell>
          <cell r="U1403" t="str">
            <v>Fraglia Vela Riva Ass Sport Dil</v>
          </cell>
        </row>
        <row r="1404">
          <cell r="C1404" t="str">
            <v>Savelli Lorenzo</v>
          </cell>
          <cell r="D1404">
            <v>11617</v>
          </cell>
          <cell r="E1404">
            <v>4299</v>
          </cell>
          <cell r="F1404">
            <v>1401512</v>
          </cell>
          <cell r="G1404" t="str">
            <v>Lorenzo</v>
          </cell>
          <cell r="H1404" t="str">
            <v>Savelli</v>
          </cell>
          <cell r="I1404">
            <v>39894</v>
          </cell>
          <cell r="J1404" t="str">
            <v>lorenzosavelli@icloud.com</v>
          </cell>
          <cell r="K1404" t="str">
            <v>M</v>
          </cell>
          <cell r="L1404">
            <v>14</v>
          </cell>
          <cell r="M1404" t="str">
            <v>ILCA 4</v>
          </cell>
          <cell r="N1404" t="str">
            <v>CIRCOLO VELICO RAVENNATE - ASD</v>
          </cell>
          <cell r="O1404" t="str">
            <v>XI</v>
          </cell>
          <cell r="P1404">
            <v>45291</v>
          </cell>
          <cell r="Q1404">
            <v>14</v>
          </cell>
          <cell r="R1404" t="str">
            <v>Under 16</v>
          </cell>
          <cell r="S1404">
            <v>11</v>
          </cell>
          <cell r="T1404">
            <v>45314</v>
          </cell>
          <cell r="U1404" t="str">
            <v>C V Ravennate Ass Sport Dil</v>
          </cell>
        </row>
        <row r="1405">
          <cell r="C1405" t="str">
            <v>VIGO PIERO</v>
          </cell>
          <cell r="D1405">
            <v>11618</v>
          </cell>
          <cell r="E1405">
            <v>4300</v>
          </cell>
          <cell r="F1405">
            <v>146304</v>
          </cell>
          <cell r="G1405" t="str">
            <v>PIERO</v>
          </cell>
          <cell r="H1405" t="str">
            <v>VIGO</v>
          </cell>
          <cell r="I1405">
            <v>27676</v>
          </cell>
          <cell r="J1405" t="str">
            <v>vigopiero@gmail.com</v>
          </cell>
          <cell r="K1405" t="str">
            <v>M</v>
          </cell>
          <cell r="L1405">
            <v>48</v>
          </cell>
          <cell r="M1405" t="str">
            <v>ILCA 6</v>
          </cell>
          <cell r="N1405" t="str">
            <v>ALTRO/OTHER</v>
          </cell>
          <cell r="P1405">
            <v>45291</v>
          </cell>
          <cell r="Q1405">
            <v>48</v>
          </cell>
          <cell r="R1405" t="str">
            <v>Master</v>
          </cell>
          <cell r="S1405">
            <v>5</v>
          </cell>
          <cell r="T1405">
            <v>45268</v>
          </cell>
          <cell r="U1405" t="str">
            <v>Circ del Remo e Vela Italia Ass Sport D</v>
          </cell>
        </row>
        <row r="1406">
          <cell r="C1406" t="str">
            <v>figurelli Frederick Giulio</v>
          </cell>
          <cell r="D1406">
            <v>11619</v>
          </cell>
          <cell r="E1406">
            <v>4301</v>
          </cell>
          <cell r="F1406">
            <v>1260898</v>
          </cell>
          <cell r="G1406" t="str">
            <v>Frederick Giulio</v>
          </cell>
          <cell r="H1406" t="str">
            <v>figurelli</v>
          </cell>
          <cell r="I1406">
            <v>40691</v>
          </cell>
          <cell r="J1406" t="str">
            <v>frederick.figurelli@gmail.com</v>
          </cell>
          <cell r="K1406" t="str">
            <v>M</v>
          </cell>
          <cell r="L1406">
            <v>12</v>
          </cell>
          <cell r="M1406" t="str">
            <v>ILCA 4</v>
          </cell>
          <cell r="N1406" t="str">
            <v>ALTRO/OTHER</v>
          </cell>
          <cell r="P1406">
            <v>45291</v>
          </cell>
          <cell r="Q1406">
            <v>12</v>
          </cell>
          <cell r="R1406" t="str">
            <v>Under 16</v>
          </cell>
          <cell r="S1406">
            <v>7</v>
          </cell>
          <cell r="T1406">
            <v>0</v>
          </cell>
          <cell r="U1406" t="str">
            <v>ClubCanott. Roggero Lauria Ass Sport Dil</v>
          </cell>
        </row>
        <row r="1407">
          <cell r="C1407" t="str">
            <v>Goddi Leo Andrea</v>
          </cell>
          <cell r="D1407">
            <v>11620</v>
          </cell>
          <cell r="E1407">
            <v>4302</v>
          </cell>
          <cell r="F1407">
            <v>1403774</v>
          </cell>
          <cell r="G1407" t="str">
            <v>Leo Andrea</v>
          </cell>
          <cell r="H1407" t="str">
            <v>Goddi</v>
          </cell>
          <cell r="I1407">
            <v>40215</v>
          </cell>
          <cell r="J1407" t="str">
            <v>gianni.cds@gmail.com</v>
          </cell>
          <cell r="K1407" t="str">
            <v>M</v>
          </cell>
          <cell r="L1407">
            <v>13</v>
          </cell>
          <cell r="M1407" t="str">
            <v>ILCA 4</v>
          </cell>
          <cell r="N1407" t="str">
            <v>YACHT CLUB OLBIA ASD</v>
          </cell>
          <cell r="O1407" t="str">
            <v>III</v>
          </cell>
          <cell r="P1407">
            <v>45291</v>
          </cell>
          <cell r="Q1407">
            <v>13</v>
          </cell>
          <cell r="R1407" t="str">
            <v>Under 16</v>
          </cell>
          <cell r="S1407">
            <v>3</v>
          </cell>
          <cell r="T1407">
            <v>45366</v>
          </cell>
          <cell r="U1407" t="str">
            <v>Yacht Club Olbia Assoc.Sport.Dilett</v>
          </cell>
        </row>
        <row r="1408">
          <cell r="C1408" t="str">
            <v>Mastroeni Celeste</v>
          </cell>
          <cell r="D1408">
            <v>11622</v>
          </cell>
          <cell r="E1408">
            <v>4304</v>
          </cell>
          <cell r="F1408">
            <v>1423334</v>
          </cell>
          <cell r="G1408" t="str">
            <v>Celeste</v>
          </cell>
          <cell r="H1408" t="str">
            <v>Mastroeni</v>
          </cell>
          <cell r="I1408">
            <v>40486</v>
          </cell>
          <cell r="J1408" t="str">
            <v>rosanna_barbera@yahoo.it</v>
          </cell>
          <cell r="K1408" t="str">
            <v>F</v>
          </cell>
          <cell r="L1408">
            <v>13</v>
          </cell>
          <cell r="M1408" t="str">
            <v>ILCA 4</v>
          </cell>
          <cell r="N1408" t="str">
            <v>ALTRO/OTHER</v>
          </cell>
          <cell r="P1408">
            <v>45291</v>
          </cell>
          <cell r="Q1408">
            <v>13</v>
          </cell>
          <cell r="R1408" t="str">
            <v>Under 16</v>
          </cell>
          <cell r="S1408">
            <v>7</v>
          </cell>
          <cell r="T1408">
            <v>45458</v>
          </cell>
          <cell r="U1408" t="str">
            <v>GDV LNI MESSINA</v>
          </cell>
        </row>
        <row r="1409">
          <cell r="C1409" t="str">
            <v>Gamba Sofia</v>
          </cell>
          <cell r="D1409">
            <v>11623</v>
          </cell>
          <cell r="E1409">
            <v>4305</v>
          </cell>
          <cell r="F1409">
            <v>1425480</v>
          </cell>
          <cell r="G1409" t="str">
            <v>Sofia</v>
          </cell>
          <cell r="H1409" t="str">
            <v>Gamba</v>
          </cell>
          <cell r="I1409">
            <v>40125</v>
          </cell>
          <cell r="J1409" t="str">
            <v>gambasofia69@gmail.com</v>
          </cell>
          <cell r="K1409" t="str">
            <v>F</v>
          </cell>
          <cell r="L1409">
            <v>14</v>
          </cell>
          <cell r="M1409" t="str">
            <v>ILCA 4</v>
          </cell>
          <cell r="N1409" t="str">
            <v>ALTRO/OTHER</v>
          </cell>
          <cell r="P1409">
            <v>45291</v>
          </cell>
          <cell r="Q1409">
            <v>14</v>
          </cell>
          <cell r="R1409" t="str">
            <v>Under 16</v>
          </cell>
          <cell r="S1409" t="e">
            <v>#N/A</v>
          </cell>
          <cell r="T1409" t="e">
            <v>#N/A</v>
          </cell>
          <cell r="U1409" t="e">
            <v>#N/A</v>
          </cell>
        </row>
        <row r="1410">
          <cell r="C1410" t="str">
            <v>Bargagliotti Costanza</v>
          </cell>
          <cell r="D1410">
            <v>11624</v>
          </cell>
          <cell r="E1410">
            <v>4306</v>
          </cell>
          <cell r="F1410">
            <v>1448564</v>
          </cell>
          <cell r="G1410" t="str">
            <v>Costanza</v>
          </cell>
          <cell r="H1410" t="str">
            <v>Bargagliotti</v>
          </cell>
          <cell r="I1410">
            <v>40067</v>
          </cell>
          <cell r="J1410" t="str">
            <v>bargagliotticostanza@gmail.com</v>
          </cell>
          <cell r="K1410" t="str">
            <v>F</v>
          </cell>
          <cell r="L1410">
            <v>14</v>
          </cell>
          <cell r="M1410" t="str">
            <v>ILCA 4</v>
          </cell>
          <cell r="N1410" t="str">
            <v>CIRCOLO NAUTICO QUERCIANELLA ASD</v>
          </cell>
          <cell r="O1410" t="str">
            <v>II</v>
          </cell>
          <cell r="P1410">
            <v>45291</v>
          </cell>
          <cell r="Q1410">
            <v>14</v>
          </cell>
          <cell r="R1410" t="str">
            <v>Under 16</v>
          </cell>
          <cell r="S1410">
            <v>2</v>
          </cell>
          <cell r="T1410">
            <v>0</v>
          </cell>
          <cell r="U1410" t="str">
            <v>C.N.Quercianella Ass Sport Dil</v>
          </cell>
        </row>
        <row r="1411">
          <cell r="C1411" t="str">
            <v>bertini leonardo</v>
          </cell>
          <cell r="D1411">
            <v>11625</v>
          </cell>
          <cell r="E1411">
            <v>4307</v>
          </cell>
          <cell r="F1411">
            <v>1269503</v>
          </cell>
          <cell r="G1411" t="str">
            <v>leonardo</v>
          </cell>
          <cell r="H1411" t="str">
            <v>bertini</v>
          </cell>
          <cell r="I1411">
            <v>40456</v>
          </cell>
          <cell r="J1411" t="str">
            <v>cavallin.michela@gmail.com</v>
          </cell>
          <cell r="K1411" t="str">
            <v>M</v>
          </cell>
          <cell r="L1411">
            <v>13</v>
          </cell>
          <cell r="M1411" t="str">
            <v>ILCA 4</v>
          </cell>
          <cell r="N1411" t="str">
            <v>CIRCOLO NAUTICO QUERCIANELLA ASD</v>
          </cell>
          <cell r="O1411" t="str">
            <v>II</v>
          </cell>
          <cell r="P1411">
            <v>45291</v>
          </cell>
          <cell r="Q1411">
            <v>13</v>
          </cell>
          <cell r="R1411" t="str">
            <v>Under 16</v>
          </cell>
          <cell r="S1411">
            <v>2</v>
          </cell>
          <cell r="T1411">
            <v>45061</v>
          </cell>
          <cell r="U1411" t="str">
            <v>C.N.Quercianella Ass Sport Dil</v>
          </cell>
        </row>
        <row r="1412">
          <cell r="C1412" t="str">
            <v>Netti Tommaso</v>
          </cell>
          <cell r="D1412">
            <v>11626</v>
          </cell>
          <cell r="E1412">
            <v>4308</v>
          </cell>
          <cell r="F1412">
            <v>1268620</v>
          </cell>
          <cell r="G1412" t="str">
            <v>Tommaso</v>
          </cell>
          <cell r="H1412" t="str">
            <v>Netti</v>
          </cell>
          <cell r="I1412">
            <v>40531</v>
          </cell>
          <cell r="J1412" t="str">
            <v>a.netti@adrmc.it</v>
          </cell>
          <cell r="K1412" t="str">
            <v>M</v>
          </cell>
          <cell r="L1412">
            <v>12</v>
          </cell>
          <cell r="M1412" t="str">
            <v>ILCA 4</v>
          </cell>
          <cell r="N1412" t="str">
            <v>CLUB VELA PORTOCIVITANOVA ASSOCIAZIONE DILETTANTISTICA</v>
          </cell>
          <cell r="O1412" t="str">
            <v>X</v>
          </cell>
          <cell r="P1412">
            <v>45291</v>
          </cell>
          <cell r="Q1412">
            <v>13</v>
          </cell>
          <cell r="R1412" t="str">
            <v>Under 16</v>
          </cell>
          <cell r="S1412">
            <v>10</v>
          </cell>
          <cell r="T1412">
            <v>45313</v>
          </cell>
          <cell r="U1412" t="str">
            <v>C.V.Portocivitanova Ass Dilet</v>
          </cell>
        </row>
        <row r="1413">
          <cell r="C1413" t="str">
            <v>Fortuna Federico</v>
          </cell>
          <cell r="D1413">
            <v>11627</v>
          </cell>
          <cell r="E1413">
            <v>4309</v>
          </cell>
          <cell r="F1413">
            <v>1523745</v>
          </cell>
          <cell r="G1413" t="str">
            <v>Federico</v>
          </cell>
          <cell r="H1413" t="str">
            <v>Fortuna</v>
          </cell>
          <cell r="I1413">
            <v>40668</v>
          </cell>
          <cell r="J1413" t="str">
            <v>federico.fortuna1105@gmail.com</v>
          </cell>
          <cell r="K1413" t="str">
            <v>M</v>
          </cell>
          <cell r="L1413">
            <v>12</v>
          </cell>
          <cell r="M1413" t="str">
            <v>ILCA 4</v>
          </cell>
          <cell r="N1413" t="str">
            <v>CLUB VELA PORTOCIVITANOVA ASSOCIAZIONE DILETTANTISTICA</v>
          </cell>
          <cell r="O1413" t="str">
            <v>X</v>
          </cell>
          <cell r="P1413">
            <v>45291</v>
          </cell>
          <cell r="Q1413">
            <v>12</v>
          </cell>
          <cell r="R1413" t="str">
            <v>Under 16</v>
          </cell>
          <cell r="S1413">
            <v>10</v>
          </cell>
          <cell r="T1413">
            <v>45266</v>
          </cell>
          <cell r="U1413" t="str">
            <v>C.V.Portocivitanova Ass Dilet</v>
          </cell>
        </row>
        <row r="1414">
          <cell r="C1414" t="str">
            <v>spatolisano siria</v>
          </cell>
          <cell r="D1414">
            <v>11629</v>
          </cell>
          <cell r="E1414">
            <v>4311</v>
          </cell>
          <cell r="F1414">
            <v>1219192</v>
          </cell>
          <cell r="G1414" t="str">
            <v>siria</v>
          </cell>
          <cell r="H1414" t="str">
            <v>spatolisano</v>
          </cell>
          <cell r="I1414" t="str">
            <v>02/10/2010</v>
          </cell>
          <cell r="J1414" t="str">
            <v>siria.spatolisano@gmail.com</v>
          </cell>
          <cell r="K1414" t="str">
            <v>F</v>
          </cell>
          <cell r="L1414">
            <v>13</v>
          </cell>
          <cell r="M1414" t="str">
            <v>ILCA 4</v>
          </cell>
          <cell r="N1414" t="str">
            <v>CLUB VELICO CROTONE ASD</v>
          </cell>
          <cell r="O1414" t="str">
            <v>VI</v>
          </cell>
          <cell r="P1414">
            <v>45291</v>
          </cell>
          <cell r="Q1414">
            <v>13</v>
          </cell>
          <cell r="R1414" t="str">
            <v>Under 16</v>
          </cell>
          <cell r="S1414">
            <v>6</v>
          </cell>
          <cell r="T1414">
            <v>45308</v>
          </cell>
          <cell r="U1414" t="str">
            <v>Club Velico Crotone ASD</v>
          </cell>
        </row>
        <row r="1415">
          <cell r="C1415" t="str">
            <v>Vitetti giorgia</v>
          </cell>
          <cell r="D1415">
            <v>11630</v>
          </cell>
          <cell r="E1415">
            <v>4312</v>
          </cell>
          <cell r="F1415">
            <v>1136627</v>
          </cell>
          <cell r="G1415" t="str">
            <v>giorgia</v>
          </cell>
          <cell r="H1415" t="str">
            <v>Vitetti</v>
          </cell>
          <cell r="I1415" t="str">
            <v>23/01/2009</v>
          </cell>
          <cell r="J1415" t="str">
            <v>giorgia.vitetti1@gmail.com</v>
          </cell>
          <cell r="K1415" t="str">
            <v>F</v>
          </cell>
          <cell r="L1415">
            <v>14</v>
          </cell>
          <cell r="M1415" t="str">
            <v>ILCA 4</v>
          </cell>
          <cell r="N1415" t="str">
            <v>CLUB VELICO CROTONE ASD</v>
          </cell>
          <cell r="O1415" t="str">
            <v>VI</v>
          </cell>
          <cell r="P1415">
            <v>45291</v>
          </cell>
          <cell r="Q1415">
            <v>14</v>
          </cell>
          <cell r="R1415" t="str">
            <v>Under 16</v>
          </cell>
          <cell r="S1415">
            <v>6</v>
          </cell>
          <cell r="T1415">
            <v>45462</v>
          </cell>
          <cell r="U1415" t="str">
            <v>Club Velico Crotone ASD</v>
          </cell>
        </row>
        <row r="1416">
          <cell r="C1416" t="str">
            <v>Nannicini Giulia</v>
          </cell>
          <cell r="D1416">
            <v>11632</v>
          </cell>
          <cell r="E1416">
            <v>4313</v>
          </cell>
          <cell r="F1416">
            <v>1146076</v>
          </cell>
          <cell r="G1416" t="str">
            <v>Giulia</v>
          </cell>
          <cell r="H1416" t="str">
            <v>Nannicini</v>
          </cell>
          <cell r="I1416">
            <v>39479</v>
          </cell>
          <cell r="J1416" t="str">
            <v>nannicinigiulia08@gmail.com</v>
          </cell>
          <cell r="K1416" t="str">
            <v>M</v>
          </cell>
          <cell r="L1416">
            <v>15</v>
          </cell>
          <cell r="M1416" t="str">
            <v>ILCA 4</v>
          </cell>
          <cell r="N1416" t="str">
            <v>ALTRO/OTHER</v>
          </cell>
          <cell r="P1416">
            <v>45291</v>
          </cell>
          <cell r="Q1416">
            <v>15</v>
          </cell>
          <cell r="R1416" t="str">
            <v>Under 16</v>
          </cell>
          <cell r="S1416">
            <v>2</v>
          </cell>
          <cell r="T1416">
            <v>45180</v>
          </cell>
          <cell r="U1416" t="str">
            <v>C.N.Quercianella Ass Sport Dil</v>
          </cell>
        </row>
        <row r="1417">
          <cell r="C1417" t="str">
            <v>Croci Giorgio</v>
          </cell>
          <cell r="D1417">
            <v>11636</v>
          </cell>
          <cell r="E1417">
            <v>4317</v>
          </cell>
          <cell r="F1417">
            <v>1320941</v>
          </cell>
          <cell r="G1417" t="str">
            <v>Giorgio</v>
          </cell>
          <cell r="H1417" t="str">
            <v>Croci</v>
          </cell>
          <cell r="I1417">
            <v>39745</v>
          </cell>
          <cell r="J1417" t="str">
            <v>kancro@hotmail.com</v>
          </cell>
          <cell r="K1417" t="str">
            <v>M</v>
          </cell>
          <cell r="L1417">
            <v>15</v>
          </cell>
          <cell r="M1417" t="str">
            <v>ILCA 4</v>
          </cell>
          <cell r="N1417" t="str">
            <v>GRUPPO DILETTANTISTICO VELA LNI SAN BENEDETTO DEL TRONTO</v>
          </cell>
          <cell r="O1417" t="str">
            <v>X</v>
          </cell>
          <cell r="P1417">
            <v>45291</v>
          </cell>
          <cell r="Q1417">
            <v>15</v>
          </cell>
          <cell r="R1417" t="str">
            <v>Under 16</v>
          </cell>
          <cell r="S1417">
            <v>10</v>
          </cell>
          <cell r="T1417">
            <v>45356</v>
          </cell>
          <cell r="U1417" t="str">
            <v>GDV LNI S.Benedetto d/T</v>
          </cell>
        </row>
        <row r="1418">
          <cell r="C1418" t="str">
            <v>Corda Daniel</v>
          </cell>
          <cell r="D1418">
            <v>11637</v>
          </cell>
          <cell r="E1418">
            <v>4318</v>
          </cell>
          <cell r="F1418">
            <v>1402457</v>
          </cell>
          <cell r="G1418" t="str">
            <v>Daniel</v>
          </cell>
          <cell r="H1418" t="str">
            <v>Corda</v>
          </cell>
          <cell r="I1418">
            <v>39799</v>
          </cell>
          <cell r="J1418" t="str">
            <v>cordadaniel581@gmail.com</v>
          </cell>
          <cell r="K1418" t="str">
            <v>M</v>
          </cell>
          <cell r="L1418">
            <v>14</v>
          </cell>
          <cell r="M1418" t="str">
            <v>ILCA 4</v>
          </cell>
          <cell r="N1418" t="str">
            <v>ALTRO/OTHER</v>
          </cell>
          <cell r="P1418">
            <v>45291</v>
          </cell>
          <cell r="Q1418">
            <v>15</v>
          </cell>
          <cell r="R1418" t="str">
            <v>Under 16</v>
          </cell>
          <cell r="S1418">
            <v>3</v>
          </cell>
          <cell r="T1418">
            <v>45222</v>
          </cell>
          <cell r="U1418" t="str">
            <v>Club Nautico Arzachena Ass. Sport Dil.</v>
          </cell>
        </row>
        <row r="1419">
          <cell r="C1419" t="str">
            <v>Piantoni Luca</v>
          </cell>
          <cell r="D1419">
            <v>11638</v>
          </cell>
          <cell r="E1419">
            <v>4319</v>
          </cell>
          <cell r="F1419">
            <v>1387495</v>
          </cell>
          <cell r="G1419" t="str">
            <v>Luca</v>
          </cell>
          <cell r="H1419" t="str">
            <v>Piantoni</v>
          </cell>
          <cell r="I1419">
            <v>40756</v>
          </cell>
          <cell r="J1419" t="str">
            <v>piantoniluca11@gmail.com</v>
          </cell>
          <cell r="K1419" t="str">
            <v>M</v>
          </cell>
          <cell r="L1419">
            <v>12</v>
          </cell>
          <cell r="M1419" t="str">
            <v>ILCA 4</v>
          </cell>
          <cell r="N1419" t="str">
            <v>CLUB VELA PORTOCIVITANOVA ASSOCIAZIONE DILETTANTISTICA</v>
          </cell>
          <cell r="O1419" t="str">
            <v>X</v>
          </cell>
          <cell r="P1419">
            <v>45291</v>
          </cell>
          <cell r="Q1419">
            <v>12</v>
          </cell>
          <cell r="R1419" t="str">
            <v>Under 16</v>
          </cell>
          <cell r="S1419">
            <v>10</v>
          </cell>
          <cell r="T1419">
            <v>45251</v>
          </cell>
          <cell r="U1419" t="str">
            <v>C.V.Portocivitanova Ass Dilet</v>
          </cell>
        </row>
        <row r="1420">
          <cell r="C1420" t="str">
            <v>PIERDOMENICO CESARE</v>
          </cell>
          <cell r="D1420">
            <v>11639</v>
          </cell>
          <cell r="E1420">
            <v>4320</v>
          </cell>
          <cell r="F1420">
            <v>1205516</v>
          </cell>
          <cell r="G1420" t="str">
            <v>CESARE</v>
          </cell>
          <cell r="H1420" t="str">
            <v>PIERDOMENICO</v>
          </cell>
          <cell r="I1420">
            <v>40370</v>
          </cell>
          <cell r="J1420" t="str">
            <v>sailpro9205@gmail.com</v>
          </cell>
          <cell r="K1420" t="str">
            <v>M</v>
          </cell>
          <cell r="L1420">
            <v>13</v>
          </cell>
          <cell r="M1420" t="str">
            <v>ILCA 4</v>
          </cell>
          <cell r="N1420" t="str">
            <v>CLUB VELA PORTOCIVITANOVA ASSOCIAZIONE DILETTANTISTICA</v>
          </cell>
          <cell r="O1420" t="str">
            <v>X</v>
          </cell>
          <cell r="P1420">
            <v>45291</v>
          </cell>
          <cell r="Q1420">
            <v>13</v>
          </cell>
          <cell r="R1420" t="str">
            <v>Under 16</v>
          </cell>
          <cell r="S1420">
            <v>10</v>
          </cell>
          <cell r="T1420">
            <v>45203</v>
          </cell>
          <cell r="U1420" t="str">
            <v>C.V.Portocivitanova Ass Dilet</v>
          </cell>
        </row>
        <row r="1421">
          <cell r="C1421" t="str">
            <v>Dominelli Nicole</v>
          </cell>
          <cell r="D1421">
            <v>11641</v>
          </cell>
          <cell r="E1421">
            <v>4322</v>
          </cell>
          <cell r="F1421">
            <v>1314837</v>
          </cell>
          <cell r="G1421" t="str">
            <v>Nicole</v>
          </cell>
          <cell r="H1421" t="str">
            <v>Dominelli</v>
          </cell>
          <cell r="I1421">
            <v>40596</v>
          </cell>
          <cell r="J1421" t="str">
            <v>fabriziod1074@gmail.com</v>
          </cell>
          <cell r="K1421" t="str">
            <v>M</v>
          </cell>
          <cell r="L1421">
            <v>12</v>
          </cell>
          <cell r="M1421" t="str">
            <v>ILCA 4</v>
          </cell>
          <cell r="N1421" t="str">
            <v>ALTRO/OTHER</v>
          </cell>
          <cell r="P1421">
            <v>45291</v>
          </cell>
          <cell r="Q1421">
            <v>12</v>
          </cell>
          <cell r="R1421" t="str">
            <v>Under 16</v>
          </cell>
          <cell r="S1421">
            <v>10</v>
          </cell>
          <cell r="T1421">
            <v>45090</v>
          </cell>
          <cell r="U1421" t="str">
            <v>YachtClubRivieraDel ConeroAssSport Dil</v>
          </cell>
        </row>
        <row r="1422">
          <cell r="C1422" t="str">
            <v>Mecca Martina</v>
          </cell>
          <cell r="D1422">
            <v>11642</v>
          </cell>
          <cell r="E1422">
            <v>4323</v>
          </cell>
          <cell r="F1422">
            <v>1468555</v>
          </cell>
          <cell r="G1422" t="str">
            <v>Martina</v>
          </cell>
          <cell r="H1422" t="str">
            <v>Mecca</v>
          </cell>
          <cell r="I1422">
            <v>40386</v>
          </cell>
          <cell r="J1422" t="str">
            <v>alessandro.mecca1@gmail.com</v>
          </cell>
          <cell r="K1422" t="str">
            <v>F</v>
          </cell>
          <cell r="L1422">
            <v>13</v>
          </cell>
          <cell r="M1422" t="str">
            <v>ILCA 4</v>
          </cell>
          <cell r="N1422" t="str">
            <v>CIRCOLO NAUTICO NUMANA "S. MASSACCESI" ASD</v>
          </cell>
          <cell r="O1422" t="str">
            <v>X</v>
          </cell>
          <cell r="P1422">
            <v>45291</v>
          </cell>
          <cell r="Q1422">
            <v>13</v>
          </cell>
          <cell r="R1422" t="str">
            <v>Under 16</v>
          </cell>
          <cell r="S1422">
            <v>10</v>
          </cell>
          <cell r="T1422">
            <v>45251</v>
          </cell>
          <cell r="U1422" t="str">
            <v>Circ. N. Numana 'S.Massaccesi' ASD</v>
          </cell>
        </row>
        <row r="1423">
          <cell r="C1423" t="str">
            <v>Pillan Arianna</v>
          </cell>
          <cell r="D1423">
            <v>11644</v>
          </cell>
          <cell r="E1423">
            <v>4325</v>
          </cell>
          <cell r="F1423">
            <v>1259275</v>
          </cell>
          <cell r="G1423" t="str">
            <v>Arianna</v>
          </cell>
          <cell r="H1423" t="str">
            <v>Pillan</v>
          </cell>
          <cell r="I1423">
            <v>40119</v>
          </cell>
          <cell r="J1423" t="str">
            <v>silvia.dorigo.sd@gmail.com</v>
          </cell>
          <cell r="K1423" t="str">
            <v>F</v>
          </cell>
          <cell r="L1423">
            <v>14</v>
          </cell>
          <cell r="M1423" t="str">
            <v>ILCA 4</v>
          </cell>
          <cell r="N1423" t="str">
            <v>SOCIETÀ NAUTICA PIETAS JULIA ASD</v>
          </cell>
          <cell r="O1423" t="str">
            <v>XIII</v>
          </cell>
          <cell r="P1423">
            <v>45291</v>
          </cell>
          <cell r="Q1423">
            <v>14</v>
          </cell>
          <cell r="R1423" t="str">
            <v>Under 16</v>
          </cell>
          <cell r="S1423">
            <v>13</v>
          </cell>
          <cell r="T1423">
            <v>45327</v>
          </cell>
          <cell r="U1423" t="str">
            <v>S.Naut Pietas Julia Ass Sport Dil</v>
          </cell>
        </row>
        <row r="1424">
          <cell r="C1424" t="str">
            <v>Biagioni Valentino</v>
          </cell>
          <cell r="D1424">
            <v>11646</v>
          </cell>
          <cell r="E1424">
            <v>4327</v>
          </cell>
          <cell r="F1424">
            <v>1528197</v>
          </cell>
          <cell r="G1424" t="str">
            <v>Valentino</v>
          </cell>
          <cell r="H1424" t="str">
            <v>Biagioni</v>
          </cell>
          <cell r="I1424">
            <v>39723</v>
          </cell>
          <cell r="J1424" t="str">
            <v>valebiagioni08@gmail.com</v>
          </cell>
          <cell r="K1424" t="str">
            <v>M</v>
          </cell>
          <cell r="L1424">
            <v>15</v>
          </cell>
          <cell r="M1424" t="str">
            <v>ILCA 6</v>
          </cell>
          <cell r="N1424" t="str">
            <v>Circolo Velico Lido di Camaiore ASD</v>
          </cell>
          <cell r="O1424" t="str">
            <v>II</v>
          </cell>
          <cell r="P1424">
            <v>45291</v>
          </cell>
          <cell r="Q1424">
            <v>15</v>
          </cell>
          <cell r="R1424" t="str">
            <v>Under 16</v>
          </cell>
          <cell r="S1424">
            <v>2</v>
          </cell>
          <cell r="T1424">
            <v>45104</v>
          </cell>
          <cell r="U1424" t="str">
            <v>Circolo Velico Lido di Camaiore SSD ARL</v>
          </cell>
        </row>
        <row r="1425">
          <cell r="C1425" t="str">
            <v>Bagatella Nicole</v>
          </cell>
          <cell r="D1425">
            <v>11648</v>
          </cell>
          <cell r="E1425">
            <v>4328</v>
          </cell>
          <cell r="F1425">
            <v>1539081</v>
          </cell>
          <cell r="G1425" t="str">
            <v>Nicole</v>
          </cell>
          <cell r="H1425" t="str">
            <v>Bagatella</v>
          </cell>
          <cell r="I1425">
            <v>40420</v>
          </cell>
          <cell r="J1425" t="str">
            <v>paolasasu17@icloud.com</v>
          </cell>
          <cell r="K1425" t="str">
            <v>F</v>
          </cell>
          <cell r="L1425">
            <v>13</v>
          </cell>
          <cell r="M1425" t="str">
            <v>ILCA 4</v>
          </cell>
          <cell r="N1425" t="str">
            <v>ASD CLUB NAUTICO ARZACHENA</v>
          </cell>
          <cell r="O1425" t="str">
            <v>III</v>
          </cell>
          <cell r="P1425">
            <v>45291</v>
          </cell>
          <cell r="Q1425">
            <v>13</v>
          </cell>
          <cell r="R1425" t="str">
            <v>Under 16</v>
          </cell>
          <cell r="S1425">
            <v>3</v>
          </cell>
          <cell r="T1425">
            <v>45138</v>
          </cell>
          <cell r="U1425" t="str">
            <v>Club Nautico Arzachena Ass. Sport Dil.</v>
          </cell>
        </row>
        <row r="1426">
          <cell r="C1426" t="str">
            <v>Randazzo Lorenzo</v>
          </cell>
          <cell r="D1426">
            <v>11649</v>
          </cell>
          <cell r="E1426">
            <v>4329</v>
          </cell>
          <cell r="F1426">
            <v>1524855</v>
          </cell>
          <cell r="G1426" t="str">
            <v>Lorenzo</v>
          </cell>
          <cell r="H1426" t="str">
            <v>Randazzo</v>
          </cell>
          <cell r="I1426">
            <v>40107</v>
          </cell>
          <cell r="J1426" t="str">
            <v>frandazzo@libero.it</v>
          </cell>
          <cell r="K1426" t="str">
            <v>M</v>
          </cell>
          <cell r="L1426">
            <v>14</v>
          </cell>
          <cell r="M1426" t="str">
            <v>ILCA 4</v>
          </cell>
          <cell r="N1426" t="str">
            <v>ALTRO/OTHER</v>
          </cell>
          <cell r="P1426">
            <v>45291</v>
          </cell>
          <cell r="Q1426">
            <v>14</v>
          </cell>
          <cell r="R1426" t="str">
            <v>Under 16</v>
          </cell>
          <cell r="S1426">
            <v>7</v>
          </cell>
          <cell r="T1426">
            <v>45085</v>
          </cell>
          <cell r="U1426" t="str">
            <v>GDV LNI MESSINA</v>
          </cell>
        </row>
        <row r="1427">
          <cell r="C1427" t="str">
            <v>fiondini ettore</v>
          </cell>
          <cell r="D1427">
            <v>11651</v>
          </cell>
          <cell r="E1427">
            <v>4330</v>
          </cell>
          <cell r="F1427">
            <v>1270776</v>
          </cell>
          <cell r="G1427" t="str">
            <v>ettore</v>
          </cell>
          <cell r="H1427" t="str">
            <v>fiondini</v>
          </cell>
          <cell r="I1427">
            <v>39999</v>
          </cell>
          <cell r="J1427" t="str">
            <v>elisalanterirp@gmail.com</v>
          </cell>
          <cell r="K1427" t="str">
            <v>M</v>
          </cell>
          <cell r="L1427">
            <v>14</v>
          </cell>
          <cell r="M1427" t="str">
            <v>ILCA 4</v>
          </cell>
          <cell r="N1427" t="str">
            <v>ALTRO/OTHER</v>
          </cell>
          <cell r="P1427">
            <v>45291</v>
          </cell>
          <cell r="Q1427">
            <v>14</v>
          </cell>
          <cell r="R1427" t="str">
            <v>Under 16</v>
          </cell>
          <cell r="S1427">
            <v>7</v>
          </cell>
          <cell r="T1427">
            <v>0</v>
          </cell>
          <cell r="U1427" t="str">
            <v>C Velico Ribellino Ass Sport Dilet</v>
          </cell>
        </row>
        <row r="1428">
          <cell r="C1428" t="str">
            <v>Spagnolo Andrea</v>
          </cell>
          <cell r="D1428">
            <v>2850</v>
          </cell>
          <cell r="E1428">
            <v>2678</v>
          </cell>
          <cell r="F1428">
            <v>980361</v>
          </cell>
          <cell r="G1428" t="str">
            <v>Andrea</v>
          </cell>
          <cell r="H1428" t="str">
            <v>Spagnolo</v>
          </cell>
          <cell r="I1428">
            <v>38792</v>
          </cell>
          <cell r="J1428" t="str">
            <v>simona.caprarulo@gmail.com</v>
          </cell>
          <cell r="K1428" t="str">
            <v>M</v>
          </cell>
          <cell r="L1428">
            <v>17</v>
          </cell>
          <cell r="M1428" t="str">
            <v>ILCA 6</v>
          </cell>
          <cell r="N1428" t="str">
            <v>MADE IN MED</v>
          </cell>
          <cell r="O1428" t="str">
            <v>VI</v>
          </cell>
          <cell r="P1428">
            <v>45291</v>
          </cell>
          <cell r="Q1428">
            <v>17</v>
          </cell>
          <cell r="R1428" t="str">
            <v>Under 18</v>
          </cell>
          <cell r="S1428">
            <v>6</v>
          </cell>
          <cell r="T1428">
            <v>0</v>
          </cell>
          <cell r="U1428" t="str">
            <v>Made in Med Community ASD</v>
          </cell>
        </row>
        <row r="1429">
          <cell r="C1429" t="str">
            <v>Labruna Claudio</v>
          </cell>
          <cell r="D1429">
            <v>10878</v>
          </cell>
          <cell r="E1429">
            <v>3621</v>
          </cell>
          <cell r="F1429">
            <v>686900</v>
          </cell>
          <cell r="G1429" t="str">
            <v>Claudio</v>
          </cell>
          <cell r="H1429" t="str">
            <v>Labruna</v>
          </cell>
          <cell r="I1429">
            <v>25924</v>
          </cell>
          <cell r="J1429" t="str">
            <v>clabruna@gmail.com</v>
          </cell>
          <cell r="K1429" t="str">
            <v>M</v>
          </cell>
          <cell r="L1429">
            <v>52</v>
          </cell>
          <cell r="M1429" t="str">
            <v>ILCA 6</v>
          </cell>
          <cell r="N1429" t="str">
            <v>REALE Y.C.CANOTTIERI SAVOIA ASS.SPORT.DIL.</v>
          </cell>
          <cell r="O1429" t="str">
            <v>V</v>
          </cell>
          <cell r="P1429">
            <v>45291</v>
          </cell>
          <cell r="Q1429">
            <v>53</v>
          </cell>
          <cell r="R1429" t="str">
            <v>Master</v>
          </cell>
          <cell r="S1429">
            <v>5</v>
          </cell>
          <cell r="T1429">
            <v>45069</v>
          </cell>
          <cell r="U1429" t="str">
            <v>Reale Y.C.C.Savoia ASD</v>
          </cell>
        </row>
        <row r="1430">
          <cell r="C1430" t="str">
            <v>ESPOSITO DI MARCANTONIO FRANCESCO</v>
          </cell>
          <cell r="D1430">
            <v>11654</v>
          </cell>
          <cell r="E1430">
            <v>4333</v>
          </cell>
          <cell r="F1430">
            <v>1149145</v>
          </cell>
          <cell r="G1430" t="str">
            <v>FRANCESCO</v>
          </cell>
          <cell r="H1430" t="str">
            <v>ESPOSITO DI MARCANTONIO</v>
          </cell>
          <cell r="I1430">
            <v>39005</v>
          </cell>
          <cell r="J1430" t="str">
            <v>luigi.schiano@alifoodsrl.net</v>
          </cell>
          <cell r="K1430" t="str">
            <v>M</v>
          </cell>
          <cell r="L1430">
            <v>17</v>
          </cell>
          <cell r="M1430" t="str">
            <v>ILCA 6</v>
          </cell>
          <cell r="N1430" t="str">
            <v>ALTRO/OTHER</v>
          </cell>
          <cell r="P1430">
            <v>45291</v>
          </cell>
          <cell r="Q1430">
            <v>17</v>
          </cell>
          <cell r="R1430" t="str">
            <v>Under 18</v>
          </cell>
          <cell r="S1430">
            <v>5</v>
          </cell>
          <cell r="T1430">
            <v>45402</v>
          </cell>
          <cell r="U1430" t="str">
            <v>GDVLNI Procida</v>
          </cell>
        </row>
        <row r="1431">
          <cell r="C1431" t="str">
            <v>medea francesco nelson</v>
          </cell>
          <cell r="D1431">
            <v>11657</v>
          </cell>
          <cell r="E1431">
            <v>4335</v>
          </cell>
          <cell r="F1431">
            <v>1333055</v>
          </cell>
          <cell r="G1431" t="str">
            <v>francesco nelson</v>
          </cell>
          <cell r="H1431" t="str">
            <v>medea</v>
          </cell>
          <cell r="I1431">
            <v>40346</v>
          </cell>
          <cell r="J1431" t="str">
            <v>fmedea@wisesgr.com</v>
          </cell>
          <cell r="K1431" t="str">
            <v>M</v>
          </cell>
          <cell r="L1431">
            <v>13</v>
          </cell>
          <cell r="M1431" t="str">
            <v>ILCA 4</v>
          </cell>
          <cell r="N1431" t="str">
            <v>ASD MARVELIA</v>
          </cell>
          <cell r="O1431" t="str">
            <v>XV</v>
          </cell>
          <cell r="P1431">
            <v>45291</v>
          </cell>
          <cell r="Q1431">
            <v>13</v>
          </cell>
          <cell r="R1431" t="str">
            <v>Under 16</v>
          </cell>
          <cell r="S1431">
            <v>15</v>
          </cell>
          <cell r="T1431">
            <v>45331</v>
          </cell>
          <cell r="U1431" t="str">
            <v>Marvelia SSD ARL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0"/>
  <sheetViews>
    <sheetView tabSelected="1" topLeftCell="B1" zoomScaleNormal="100" workbookViewId="0">
      <selection activeCell="W4" sqref="W4"/>
    </sheetView>
  </sheetViews>
  <sheetFormatPr defaultColWidth="8.5703125" defaultRowHeight="15" x14ac:dyDescent="0.25"/>
  <cols>
    <col min="1" max="1" width="7.85546875" hidden="1" customWidth="1"/>
    <col min="2" max="2" width="3.5703125" customWidth="1"/>
    <col min="3" max="3" width="31" customWidth="1"/>
    <col min="4" max="4" width="35" customWidth="1"/>
    <col min="5" max="5" width="15.7109375" bestFit="1" customWidth="1"/>
    <col min="19" max="19" width="10.140625" customWidth="1"/>
    <col min="24" max="24" width="11.42578125" customWidth="1"/>
  </cols>
  <sheetData>
    <row r="1" spans="1:24" ht="14.45" customHeight="1" x14ac:dyDescent="0.25"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2" t="s">
        <v>5</v>
      </c>
      <c r="H1" s="12"/>
      <c r="I1" s="12"/>
      <c r="J1" s="12"/>
      <c r="K1" s="12"/>
      <c r="L1" s="12" t="s">
        <v>6</v>
      </c>
      <c r="M1" s="12"/>
      <c r="N1" s="12"/>
      <c r="O1" s="12" t="s">
        <v>7</v>
      </c>
      <c r="P1" s="12"/>
      <c r="Q1" s="12"/>
      <c r="R1" s="12"/>
      <c r="S1" s="11" t="s">
        <v>8</v>
      </c>
      <c r="T1" s="11" t="s">
        <v>9</v>
      </c>
      <c r="U1" s="11" t="s">
        <v>10</v>
      </c>
      <c r="V1" s="11" t="s">
        <v>11</v>
      </c>
      <c r="W1" s="11" t="s">
        <v>12</v>
      </c>
      <c r="X1" s="11" t="s">
        <v>13</v>
      </c>
    </row>
    <row r="2" spans="1:24" x14ac:dyDescent="0.25">
      <c r="B2" s="10"/>
      <c r="C2" s="10"/>
      <c r="D2" s="10"/>
      <c r="E2" s="10"/>
      <c r="F2" s="10"/>
      <c r="G2" s="1">
        <v>1</v>
      </c>
      <c r="H2" s="1">
        <v>2</v>
      </c>
      <c r="I2" s="1">
        <v>3</v>
      </c>
      <c r="J2" s="1">
        <v>4</v>
      </c>
      <c r="K2" s="1">
        <v>5</v>
      </c>
      <c r="L2" s="1">
        <v>1</v>
      </c>
      <c r="M2" s="1">
        <v>2</v>
      </c>
      <c r="N2" s="1">
        <v>3</v>
      </c>
      <c r="O2" s="1">
        <v>1</v>
      </c>
      <c r="P2" s="1">
        <v>2</v>
      </c>
      <c r="Q2" s="1">
        <v>3</v>
      </c>
      <c r="R2" s="1">
        <v>4</v>
      </c>
      <c r="S2" s="11"/>
      <c r="T2" s="11"/>
      <c r="U2" s="11"/>
      <c r="V2" s="11"/>
      <c r="W2" s="11"/>
      <c r="X2" s="11"/>
    </row>
    <row r="3" spans="1:24" x14ac:dyDescent="0.25">
      <c r="A3">
        <v>10150</v>
      </c>
      <c r="B3" s="2">
        <v>1</v>
      </c>
      <c r="C3" s="3" t="s">
        <v>14</v>
      </c>
      <c r="D3" s="2" t="s">
        <v>15</v>
      </c>
      <c r="E3" s="2">
        <f>VLOOKUP(C3,[1]Sheet1!$C$1:$D$1250,2,)</f>
        <v>10150</v>
      </c>
      <c r="F3" s="2" t="s">
        <v>16</v>
      </c>
      <c r="G3" s="2">
        <v>5</v>
      </c>
      <c r="H3" s="2">
        <v>8</v>
      </c>
      <c r="I3" s="2">
        <v>1</v>
      </c>
      <c r="J3" s="2">
        <v>1</v>
      </c>
      <c r="K3" s="2">
        <v>2</v>
      </c>
      <c r="L3" s="2">
        <v>2</v>
      </c>
      <c r="M3" s="2">
        <v>1</v>
      </c>
      <c r="N3" s="2">
        <v>1</v>
      </c>
      <c r="O3" s="2">
        <v>7</v>
      </c>
      <c r="P3" s="2">
        <v>6</v>
      </c>
      <c r="Q3" s="2">
        <v>3</v>
      </c>
      <c r="R3" s="2">
        <v>2</v>
      </c>
      <c r="S3" s="2">
        <v>39</v>
      </c>
      <c r="T3" s="2">
        <v>8</v>
      </c>
      <c r="U3" s="2">
        <v>7</v>
      </c>
      <c r="V3" s="2">
        <v>6</v>
      </c>
      <c r="W3" s="2">
        <f t="shared" ref="W3:W50" si="0">SUM(T3:V3)</f>
        <v>21</v>
      </c>
      <c r="X3" s="2">
        <v>18</v>
      </c>
    </row>
    <row r="4" spans="1:24" x14ac:dyDescent="0.25">
      <c r="A4">
        <v>11148</v>
      </c>
      <c r="B4" s="2">
        <v>2</v>
      </c>
      <c r="C4" s="3" t="s">
        <v>17</v>
      </c>
      <c r="D4" s="2" t="s">
        <v>18</v>
      </c>
      <c r="E4" s="2">
        <f>VLOOKUP(C4,[1]Sheet1!$C$1:$D$1250,2,)</f>
        <v>11148</v>
      </c>
      <c r="F4" s="2" t="s">
        <v>19</v>
      </c>
      <c r="G4" s="2">
        <v>2</v>
      </c>
      <c r="H4" s="2">
        <v>15</v>
      </c>
      <c r="I4" s="2">
        <v>2</v>
      </c>
      <c r="J4" s="2">
        <v>41</v>
      </c>
      <c r="K4" s="2">
        <v>1</v>
      </c>
      <c r="L4" s="2">
        <v>16</v>
      </c>
      <c r="M4" s="2">
        <v>2</v>
      </c>
      <c r="N4" s="2">
        <v>2</v>
      </c>
      <c r="O4" s="2">
        <v>4</v>
      </c>
      <c r="P4" s="2">
        <v>1</v>
      </c>
      <c r="Q4" s="2">
        <v>5</v>
      </c>
      <c r="R4" s="2">
        <v>4</v>
      </c>
      <c r="S4" s="2">
        <v>95</v>
      </c>
      <c r="T4" s="2">
        <v>41</v>
      </c>
      <c r="U4" s="2">
        <v>16</v>
      </c>
      <c r="V4" s="2">
        <v>15</v>
      </c>
      <c r="W4" s="2">
        <f t="shared" si="0"/>
        <v>72</v>
      </c>
      <c r="X4" s="2">
        <v>23</v>
      </c>
    </row>
    <row r="5" spans="1:24" x14ac:dyDescent="0.25">
      <c r="A5">
        <v>11170</v>
      </c>
      <c r="B5" s="2">
        <v>3</v>
      </c>
      <c r="C5" s="3" t="s">
        <v>20</v>
      </c>
      <c r="D5" s="2" t="s">
        <v>21</v>
      </c>
      <c r="E5" s="2">
        <f>VLOOKUP(C5,[1]Sheet1!$C$1:$D$1250,2,)</f>
        <v>11170</v>
      </c>
      <c r="F5" s="2" t="s">
        <v>19</v>
      </c>
      <c r="G5" s="2">
        <v>1</v>
      </c>
      <c r="H5" s="2">
        <v>2</v>
      </c>
      <c r="I5" s="2">
        <v>7</v>
      </c>
      <c r="J5" s="2">
        <v>6</v>
      </c>
      <c r="K5" s="2">
        <v>6</v>
      </c>
      <c r="L5" s="2">
        <v>4</v>
      </c>
      <c r="M5" s="2">
        <v>3</v>
      </c>
      <c r="N5" s="2">
        <v>4</v>
      </c>
      <c r="O5" s="2">
        <v>6</v>
      </c>
      <c r="P5" s="2">
        <v>5</v>
      </c>
      <c r="Q5" s="2">
        <v>1</v>
      </c>
      <c r="R5" s="2">
        <v>6</v>
      </c>
      <c r="S5" s="2">
        <v>51</v>
      </c>
      <c r="T5" s="2">
        <v>7</v>
      </c>
      <c r="U5" s="2">
        <v>6</v>
      </c>
      <c r="V5" s="2">
        <v>6</v>
      </c>
      <c r="W5" s="2">
        <f t="shared" si="0"/>
        <v>19</v>
      </c>
      <c r="X5" s="2">
        <v>32</v>
      </c>
    </row>
    <row r="6" spans="1:24" x14ac:dyDescent="0.25">
      <c r="A6">
        <v>10684</v>
      </c>
      <c r="B6" s="2">
        <v>4</v>
      </c>
      <c r="C6" s="3" t="s">
        <v>22</v>
      </c>
      <c r="D6" s="2" t="s">
        <v>23</v>
      </c>
      <c r="E6" s="2">
        <f>VLOOKUP(C6,[1]Sheet1!$C$1:$D$1250,2,)</f>
        <v>10684</v>
      </c>
      <c r="F6" s="2" t="s">
        <v>16</v>
      </c>
      <c r="G6" s="2">
        <v>4</v>
      </c>
      <c r="H6" s="2">
        <v>3</v>
      </c>
      <c r="I6" s="2">
        <v>4</v>
      </c>
      <c r="J6" s="2">
        <v>2</v>
      </c>
      <c r="K6" s="2">
        <v>3</v>
      </c>
      <c r="L6" s="2">
        <v>8</v>
      </c>
      <c r="M6" s="2">
        <v>4</v>
      </c>
      <c r="N6" s="2">
        <v>46</v>
      </c>
      <c r="O6" s="2">
        <v>9</v>
      </c>
      <c r="P6" s="2">
        <v>11</v>
      </c>
      <c r="Q6" s="2">
        <v>4</v>
      </c>
      <c r="R6" s="2">
        <v>3</v>
      </c>
      <c r="S6" s="2">
        <v>101</v>
      </c>
      <c r="T6" s="2">
        <v>46</v>
      </c>
      <c r="U6" s="2">
        <v>11</v>
      </c>
      <c r="V6" s="2">
        <v>9</v>
      </c>
      <c r="W6" s="2">
        <f t="shared" si="0"/>
        <v>66</v>
      </c>
      <c r="X6" s="2">
        <v>35</v>
      </c>
    </row>
    <row r="7" spans="1:24" x14ac:dyDescent="0.25">
      <c r="A7">
        <v>11184</v>
      </c>
      <c r="B7" s="2">
        <v>5</v>
      </c>
      <c r="C7" s="3" t="s">
        <v>24</v>
      </c>
      <c r="D7" s="2" t="s">
        <v>23</v>
      </c>
      <c r="E7" s="2">
        <f>VLOOKUP(C7,[1]Sheet1!$C$1:$D$1250,2,)</f>
        <v>11184</v>
      </c>
      <c r="F7" s="2" t="s">
        <v>19</v>
      </c>
      <c r="G7" s="2">
        <v>6</v>
      </c>
      <c r="H7" s="2">
        <v>7</v>
      </c>
      <c r="I7" s="2">
        <v>11</v>
      </c>
      <c r="J7" s="2">
        <v>4</v>
      </c>
      <c r="K7" s="2">
        <v>5</v>
      </c>
      <c r="L7" s="2">
        <v>1</v>
      </c>
      <c r="M7" s="2">
        <v>5</v>
      </c>
      <c r="N7" s="2">
        <v>11</v>
      </c>
      <c r="O7" s="2">
        <v>3</v>
      </c>
      <c r="P7" s="2">
        <v>3</v>
      </c>
      <c r="Q7" s="2">
        <v>7</v>
      </c>
      <c r="R7" s="2">
        <v>19</v>
      </c>
      <c r="S7" s="2">
        <v>82</v>
      </c>
      <c r="T7" s="2">
        <v>19</v>
      </c>
      <c r="U7" s="2">
        <v>11</v>
      </c>
      <c r="V7" s="2">
        <v>11</v>
      </c>
      <c r="W7" s="2">
        <f t="shared" si="0"/>
        <v>41</v>
      </c>
      <c r="X7" s="2">
        <v>41</v>
      </c>
    </row>
    <row r="8" spans="1:24" x14ac:dyDescent="0.25">
      <c r="A8">
        <v>11171</v>
      </c>
      <c r="B8" s="2">
        <v>6</v>
      </c>
      <c r="C8" s="3" t="s">
        <v>25</v>
      </c>
      <c r="D8" s="2" t="s">
        <v>18</v>
      </c>
      <c r="E8" s="2">
        <f>VLOOKUP(C8,[1]Sheet1!$C$1:$D$1250,2,)</f>
        <v>11171</v>
      </c>
      <c r="F8" s="2" t="s">
        <v>16</v>
      </c>
      <c r="G8" s="2">
        <v>12</v>
      </c>
      <c r="H8" s="2">
        <v>6</v>
      </c>
      <c r="I8" s="2">
        <v>18</v>
      </c>
      <c r="J8" s="2">
        <v>3</v>
      </c>
      <c r="K8" s="2">
        <v>7</v>
      </c>
      <c r="L8" s="2">
        <v>6</v>
      </c>
      <c r="M8" s="2">
        <v>10</v>
      </c>
      <c r="N8" s="2">
        <v>6</v>
      </c>
      <c r="O8" s="2">
        <v>1</v>
      </c>
      <c r="P8" s="2">
        <v>4</v>
      </c>
      <c r="Q8" s="2">
        <v>2</v>
      </c>
      <c r="R8" s="2">
        <v>16</v>
      </c>
      <c r="S8" s="2">
        <v>91</v>
      </c>
      <c r="T8" s="2">
        <v>18</v>
      </c>
      <c r="U8" s="2">
        <v>16</v>
      </c>
      <c r="V8" s="2">
        <v>12</v>
      </c>
      <c r="W8" s="2">
        <f t="shared" si="0"/>
        <v>46</v>
      </c>
      <c r="X8" s="2">
        <v>45</v>
      </c>
    </row>
    <row r="9" spans="1:24" x14ac:dyDescent="0.25">
      <c r="A9">
        <v>10416</v>
      </c>
      <c r="B9" s="2">
        <v>7</v>
      </c>
      <c r="C9" s="3" t="s">
        <v>26</v>
      </c>
      <c r="D9" s="2" t="s">
        <v>18</v>
      </c>
      <c r="E9" s="2">
        <f>VLOOKUP(C9,[1]Sheet1!$C$1:$D$1250,2,)</f>
        <v>10416</v>
      </c>
      <c r="F9" s="2" t="s">
        <v>16</v>
      </c>
      <c r="G9" s="2">
        <v>7</v>
      </c>
      <c r="H9" s="2">
        <v>1</v>
      </c>
      <c r="I9" s="2">
        <v>3</v>
      </c>
      <c r="J9" s="2">
        <v>12</v>
      </c>
      <c r="K9" s="2">
        <v>4</v>
      </c>
      <c r="L9" s="2">
        <v>5</v>
      </c>
      <c r="M9" s="2">
        <v>14</v>
      </c>
      <c r="N9" s="2">
        <v>16</v>
      </c>
      <c r="O9" s="2">
        <v>11</v>
      </c>
      <c r="P9" s="2">
        <v>13</v>
      </c>
      <c r="Q9" s="2">
        <v>15</v>
      </c>
      <c r="R9" s="2">
        <v>9</v>
      </c>
      <c r="S9" s="2">
        <v>110</v>
      </c>
      <c r="T9" s="2">
        <v>16</v>
      </c>
      <c r="U9" s="2">
        <v>15</v>
      </c>
      <c r="V9" s="2">
        <v>14</v>
      </c>
      <c r="W9" s="2">
        <f t="shared" si="0"/>
        <v>45</v>
      </c>
      <c r="X9" s="2">
        <v>65</v>
      </c>
    </row>
    <row r="10" spans="1:24" x14ac:dyDescent="0.25">
      <c r="A10">
        <v>10667</v>
      </c>
      <c r="B10" s="2">
        <v>8</v>
      </c>
      <c r="C10" s="3" t="s">
        <v>27</v>
      </c>
      <c r="D10" s="2" t="s">
        <v>28</v>
      </c>
      <c r="E10" s="2">
        <f>VLOOKUP(C10,[1]Sheet1!$C$1:$D$1250,2,)</f>
        <v>10667</v>
      </c>
      <c r="F10" s="2" t="s">
        <v>16</v>
      </c>
      <c r="G10" s="2">
        <v>8</v>
      </c>
      <c r="H10" s="2">
        <v>16</v>
      </c>
      <c r="I10" s="2">
        <v>6</v>
      </c>
      <c r="J10" s="2">
        <v>14</v>
      </c>
      <c r="K10" s="2">
        <v>12</v>
      </c>
      <c r="L10" s="2">
        <v>3</v>
      </c>
      <c r="M10" s="2">
        <v>9</v>
      </c>
      <c r="N10" s="2">
        <v>10</v>
      </c>
      <c r="O10" s="2">
        <v>13</v>
      </c>
      <c r="P10" s="2">
        <v>8</v>
      </c>
      <c r="Q10" s="2">
        <v>8</v>
      </c>
      <c r="R10" s="2">
        <v>1</v>
      </c>
      <c r="S10" s="2">
        <v>108</v>
      </c>
      <c r="T10" s="2">
        <v>16</v>
      </c>
      <c r="U10" s="2">
        <v>14</v>
      </c>
      <c r="V10" s="2">
        <v>13</v>
      </c>
      <c r="W10" s="2">
        <f t="shared" si="0"/>
        <v>43</v>
      </c>
      <c r="X10" s="2">
        <v>65</v>
      </c>
    </row>
    <row r="11" spans="1:24" x14ac:dyDescent="0.25">
      <c r="A11">
        <v>10284</v>
      </c>
      <c r="B11" s="2">
        <v>9</v>
      </c>
      <c r="C11" s="3" t="s">
        <v>29</v>
      </c>
      <c r="D11" s="2" t="s">
        <v>21</v>
      </c>
      <c r="E11" s="2">
        <f>VLOOKUP(C11,[1]Sheet1!$C$1:$D$1250,2,)</f>
        <v>10284</v>
      </c>
      <c r="F11" s="2" t="s">
        <v>16</v>
      </c>
      <c r="G11" s="2">
        <v>3</v>
      </c>
      <c r="H11" s="2">
        <v>5</v>
      </c>
      <c r="I11" s="2">
        <v>9</v>
      </c>
      <c r="J11" s="2">
        <v>7</v>
      </c>
      <c r="K11" s="2">
        <v>13</v>
      </c>
      <c r="L11" s="2">
        <v>10</v>
      </c>
      <c r="M11" s="2">
        <v>15</v>
      </c>
      <c r="N11" s="2">
        <v>7</v>
      </c>
      <c r="O11" s="2">
        <v>10</v>
      </c>
      <c r="P11" s="2">
        <v>17</v>
      </c>
      <c r="Q11" s="2">
        <v>9</v>
      </c>
      <c r="R11" s="2">
        <v>10</v>
      </c>
      <c r="S11" s="2">
        <v>115</v>
      </c>
      <c r="T11" s="2">
        <v>17</v>
      </c>
      <c r="U11" s="2">
        <v>15</v>
      </c>
      <c r="V11" s="2">
        <v>13</v>
      </c>
      <c r="W11" s="2">
        <f t="shared" si="0"/>
        <v>45</v>
      </c>
      <c r="X11" s="2">
        <v>70</v>
      </c>
    </row>
    <row r="12" spans="1:24" x14ac:dyDescent="0.25">
      <c r="A12">
        <v>10278</v>
      </c>
      <c r="B12" s="2">
        <v>10</v>
      </c>
      <c r="C12" s="3" t="s">
        <v>30</v>
      </c>
      <c r="D12" s="2" t="s">
        <v>31</v>
      </c>
      <c r="E12" s="2">
        <f>VLOOKUP(C12,[1]Sheet1!$C$1:$D$1250,2,)</f>
        <v>10278</v>
      </c>
      <c r="F12" s="2" t="s">
        <v>19</v>
      </c>
      <c r="G12" s="2">
        <v>9</v>
      </c>
      <c r="H12" s="2">
        <v>41</v>
      </c>
      <c r="I12" s="2">
        <v>13</v>
      </c>
      <c r="J12" s="2">
        <v>8</v>
      </c>
      <c r="K12" s="2">
        <v>19</v>
      </c>
      <c r="L12" s="2">
        <v>7</v>
      </c>
      <c r="M12" s="2">
        <v>8</v>
      </c>
      <c r="N12" s="2">
        <v>14</v>
      </c>
      <c r="O12" s="2">
        <v>15</v>
      </c>
      <c r="P12" s="2">
        <v>9</v>
      </c>
      <c r="Q12" s="2">
        <v>6</v>
      </c>
      <c r="R12" s="2">
        <v>8</v>
      </c>
      <c r="S12" s="2">
        <v>157</v>
      </c>
      <c r="T12" s="2">
        <v>41</v>
      </c>
      <c r="U12" s="2">
        <v>19</v>
      </c>
      <c r="V12" s="2">
        <v>15</v>
      </c>
      <c r="W12" s="2">
        <f t="shared" si="0"/>
        <v>75</v>
      </c>
      <c r="X12" s="2">
        <v>82</v>
      </c>
    </row>
    <row r="13" spans="1:24" x14ac:dyDescent="0.25">
      <c r="A13">
        <v>10860</v>
      </c>
      <c r="B13" s="2">
        <v>11</v>
      </c>
      <c r="C13" s="3" t="s">
        <v>32</v>
      </c>
      <c r="D13" s="2" t="s">
        <v>18</v>
      </c>
      <c r="E13" s="2">
        <f>VLOOKUP(C13,[1]Sheet1!$C$1:$D$1250,2,)</f>
        <v>10860</v>
      </c>
      <c r="F13" s="2" t="s">
        <v>16</v>
      </c>
      <c r="G13" s="2">
        <v>22</v>
      </c>
      <c r="H13" s="2">
        <v>13</v>
      </c>
      <c r="I13" s="2">
        <v>8</v>
      </c>
      <c r="J13" s="2">
        <v>21</v>
      </c>
      <c r="K13" s="2">
        <v>11</v>
      </c>
      <c r="L13" s="2">
        <v>21</v>
      </c>
      <c r="M13" s="2">
        <v>20</v>
      </c>
      <c r="N13" s="2">
        <v>3</v>
      </c>
      <c r="O13" s="2">
        <v>2</v>
      </c>
      <c r="P13" s="2">
        <v>7</v>
      </c>
      <c r="Q13" s="2">
        <v>17</v>
      </c>
      <c r="R13" s="2">
        <v>15</v>
      </c>
      <c r="S13" s="2">
        <v>160</v>
      </c>
      <c r="T13" s="2">
        <v>22</v>
      </c>
      <c r="U13" s="2">
        <v>21</v>
      </c>
      <c r="V13" s="2">
        <v>21</v>
      </c>
      <c r="W13" s="2">
        <f t="shared" si="0"/>
        <v>64</v>
      </c>
      <c r="X13" s="2">
        <v>96</v>
      </c>
    </row>
    <row r="14" spans="1:24" x14ac:dyDescent="0.25">
      <c r="A14">
        <v>11294</v>
      </c>
      <c r="B14" s="2">
        <v>12</v>
      </c>
      <c r="C14" s="3" t="s">
        <v>33</v>
      </c>
      <c r="D14" s="2" t="s">
        <v>15</v>
      </c>
      <c r="E14" s="2">
        <f>VLOOKUP(C14,[1]Sheet1!$C$1:$D$1250,2,)</f>
        <v>11294</v>
      </c>
      <c r="F14" s="2" t="s">
        <v>19</v>
      </c>
      <c r="G14" s="2">
        <v>15</v>
      </c>
      <c r="H14" s="2">
        <v>11</v>
      </c>
      <c r="I14" s="2">
        <v>19</v>
      </c>
      <c r="J14" s="2">
        <v>10</v>
      </c>
      <c r="K14" s="2">
        <v>25</v>
      </c>
      <c r="L14" s="2">
        <v>18</v>
      </c>
      <c r="M14" s="2">
        <v>6</v>
      </c>
      <c r="N14" s="2">
        <v>9</v>
      </c>
      <c r="O14" s="2">
        <v>12</v>
      </c>
      <c r="P14" s="2">
        <v>16</v>
      </c>
      <c r="Q14" s="2">
        <v>12</v>
      </c>
      <c r="R14" s="2">
        <v>7</v>
      </c>
      <c r="S14" s="2">
        <v>160</v>
      </c>
      <c r="T14" s="2">
        <v>25</v>
      </c>
      <c r="U14" s="2">
        <v>19</v>
      </c>
      <c r="V14" s="2">
        <v>18</v>
      </c>
      <c r="W14" s="2">
        <f t="shared" si="0"/>
        <v>62</v>
      </c>
      <c r="X14" s="2">
        <v>98</v>
      </c>
    </row>
    <row r="15" spans="1:24" x14ac:dyDescent="0.25">
      <c r="A15">
        <v>11099</v>
      </c>
      <c r="B15" s="2">
        <v>13</v>
      </c>
      <c r="C15" s="3" t="s">
        <v>34</v>
      </c>
      <c r="D15" s="2" t="e">
        <f>#N/A</f>
        <v>#N/A</v>
      </c>
      <c r="E15" s="2">
        <f>VLOOKUP(C15,[1]Sheet1!$C$1:$D$1250,2,)</f>
        <v>11099</v>
      </c>
      <c r="F15" s="2" t="s">
        <v>19</v>
      </c>
      <c r="G15" s="2">
        <v>21</v>
      </c>
      <c r="H15" s="2">
        <v>41</v>
      </c>
      <c r="I15" s="2">
        <v>15</v>
      </c>
      <c r="J15" s="2" t="s">
        <v>35</v>
      </c>
      <c r="K15" s="2">
        <v>41</v>
      </c>
      <c r="L15" s="2">
        <v>11</v>
      </c>
      <c r="M15" s="2">
        <v>17</v>
      </c>
      <c r="N15" s="2">
        <v>19</v>
      </c>
      <c r="O15" s="2">
        <v>22</v>
      </c>
      <c r="P15" s="2">
        <v>14</v>
      </c>
      <c r="Q15" s="2">
        <v>16</v>
      </c>
      <c r="R15" s="2">
        <v>5</v>
      </c>
      <c r="S15" s="2">
        <v>222</v>
      </c>
      <c r="T15" s="2">
        <v>41</v>
      </c>
      <c r="U15" s="2">
        <v>41</v>
      </c>
      <c r="V15" s="2">
        <v>22</v>
      </c>
      <c r="W15" s="2">
        <f t="shared" si="0"/>
        <v>104</v>
      </c>
      <c r="X15" s="2">
        <v>118</v>
      </c>
    </row>
    <row r="16" spans="1:24" x14ac:dyDescent="0.25">
      <c r="A16">
        <v>11244</v>
      </c>
      <c r="B16" s="2">
        <v>14</v>
      </c>
      <c r="C16" s="3" t="s">
        <v>36</v>
      </c>
      <c r="D16" s="2" t="s">
        <v>31</v>
      </c>
      <c r="E16" s="2">
        <f>VLOOKUP(C16,[1]Sheet1!$C$1:$D$1250,2,)</f>
        <v>11244</v>
      </c>
      <c r="F16" s="2" t="s">
        <v>19</v>
      </c>
      <c r="G16" s="2">
        <v>23</v>
      </c>
      <c r="H16" s="2">
        <v>22</v>
      </c>
      <c r="I16" s="2">
        <v>12</v>
      </c>
      <c r="J16" s="2">
        <v>15</v>
      </c>
      <c r="K16" s="2">
        <v>10</v>
      </c>
      <c r="L16" s="2">
        <v>17</v>
      </c>
      <c r="M16" s="2">
        <v>13</v>
      </c>
      <c r="N16" s="2">
        <v>20</v>
      </c>
      <c r="O16" s="2">
        <v>17</v>
      </c>
      <c r="P16" s="2">
        <v>10</v>
      </c>
      <c r="Q16" s="2">
        <v>13</v>
      </c>
      <c r="R16" s="2">
        <v>12</v>
      </c>
      <c r="S16" s="2">
        <v>184</v>
      </c>
      <c r="T16" s="2">
        <v>23</v>
      </c>
      <c r="U16" s="2">
        <v>22</v>
      </c>
      <c r="V16" s="2">
        <v>20</v>
      </c>
      <c r="W16" s="2">
        <f t="shared" si="0"/>
        <v>65</v>
      </c>
      <c r="X16" s="2">
        <v>119</v>
      </c>
    </row>
    <row r="17" spans="1:24" x14ac:dyDescent="0.25">
      <c r="A17">
        <v>10371</v>
      </c>
      <c r="B17" s="2">
        <v>15</v>
      </c>
      <c r="C17" s="3" t="s">
        <v>37</v>
      </c>
      <c r="D17" s="2" t="s">
        <v>23</v>
      </c>
      <c r="E17" s="2">
        <f>VLOOKUP(C17,[1]Sheet1!$C$1:$D$1250,2,)</f>
        <v>10371</v>
      </c>
      <c r="F17" s="2" t="s">
        <v>19</v>
      </c>
      <c r="G17" s="2">
        <v>13</v>
      </c>
      <c r="H17" s="2">
        <v>9</v>
      </c>
      <c r="I17" s="2">
        <v>22</v>
      </c>
      <c r="J17" s="2">
        <v>17</v>
      </c>
      <c r="K17" s="2">
        <v>14</v>
      </c>
      <c r="L17" s="2">
        <v>26</v>
      </c>
      <c r="M17" s="2">
        <v>26</v>
      </c>
      <c r="N17" s="2">
        <v>15</v>
      </c>
      <c r="O17" s="2">
        <v>14</v>
      </c>
      <c r="P17" s="2">
        <v>15</v>
      </c>
      <c r="Q17" s="2">
        <v>14</v>
      </c>
      <c r="R17" s="2">
        <v>18</v>
      </c>
      <c r="S17" s="2">
        <v>203</v>
      </c>
      <c r="T17" s="2">
        <v>26</v>
      </c>
      <c r="U17" s="2">
        <v>26</v>
      </c>
      <c r="V17" s="2">
        <v>22</v>
      </c>
      <c r="W17" s="2">
        <f t="shared" si="0"/>
        <v>74</v>
      </c>
      <c r="X17" s="2">
        <v>129</v>
      </c>
    </row>
    <row r="18" spans="1:24" x14ac:dyDescent="0.25">
      <c r="A18">
        <v>10730</v>
      </c>
      <c r="B18" s="2">
        <v>16</v>
      </c>
      <c r="C18" s="3" t="s">
        <v>38</v>
      </c>
      <c r="D18" s="2" t="s">
        <v>28</v>
      </c>
      <c r="E18" s="2">
        <f>VLOOKUP(C18,[1]Sheet1!$C$1:$D$1250,2,)</f>
        <v>10730</v>
      </c>
      <c r="F18" s="2" t="s">
        <v>19</v>
      </c>
      <c r="G18" s="2">
        <v>19</v>
      </c>
      <c r="H18" s="2">
        <v>20</v>
      </c>
      <c r="I18" s="2">
        <v>17</v>
      </c>
      <c r="J18" s="2">
        <v>5</v>
      </c>
      <c r="K18" s="2">
        <v>8</v>
      </c>
      <c r="L18" s="2">
        <v>49</v>
      </c>
      <c r="M18" s="2">
        <v>49</v>
      </c>
      <c r="N18" s="2">
        <v>49</v>
      </c>
      <c r="O18" s="2">
        <v>18</v>
      </c>
      <c r="P18" s="2">
        <v>23</v>
      </c>
      <c r="Q18" s="2">
        <v>20</v>
      </c>
      <c r="R18" s="2">
        <v>14</v>
      </c>
      <c r="S18" s="2">
        <v>291</v>
      </c>
      <c r="T18" s="2">
        <v>49</v>
      </c>
      <c r="U18" s="2">
        <v>49</v>
      </c>
      <c r="V18" s="2">
        <v>49</v>
      </c>
      <c r="W18" s="2">
        <f t="shared" si="0"/>
        <v>147</v>
      </c>
      <c r="X18" s="2">
        <v>144</v>
      </c>
    </row>
    <row r="19" spans="1:24" x14ac:dyDescent="0.25">
      <c r="A19">
        <v>11070</v>
      </c>
      <c r="B19" s="2">
        <v>17</v>
      </c>
      <c r="C19" s="3" t="s">
        <v>39</v>
      </c>
      <c r="D19" s="2" t="s">
        <v>23</v>
      </c>
      <c r="E19" s="2">
        <f>VLOOKUP(C19,[1]Sheet1!$C$1:$D$1250,2,)</f>
        <v>11070</v>
      </c>
      <c r="F19" s="2" t="s">
        <v>16</v>
      </c>
      <c r="G19" s="2">
        <v>10</v>
      </c>
      <c r="H19" s="2">
        <v>23</v>
      </c>
      <c r="I19" s="2">
        <v>14</v>
      </c>
      <c r="J19" s="2">
        <v>16</v>
      </c>
      <c r="K19" s="2">
        <v>15</v>
      </c>
      <c r="L19" s="2">
        <v>46</v>
      </c>
      <c r="M19" s="2">
        <v>19</v>
      </c>
      <c r="N19" s="2">
        <v>13</v>
      </c>
      <c r="O19" s="2">
        <v>19</v>
      </c>
      <c r="P19" s="2">
        <v>20</v>
      </c>
      <c r="Q19" s="2">
        <v>21</v>
      </c>
      <c r="R19" s="2">
        <v>20</v>
      </c>
      <c r="S19" s="2">
        <v>236</v>
      </c>
      <c r="T19" s="2">
        <v>46</v>
      </c>
      <c r="U19" s="2">
        <v>23</v>
      </c>
      <c r="V19" s="2">
        <v>21</v>
      </c>
      <c r="W19" s="2">
        <f t="shared" si="0"/>
        <v>90</v>
      </c>
      <c r="X19" s="2">
        <v>146</v>
      </c>
    </row>
    <row r="20" spans="1:24" x14ac:dyDescent="0.25">
      <c r="A20">
        <v>11372</v>
      </c>
      <c r="B20" s="2">
        <v>18</v>
      </c>
      <c r="C20" s="3" t="s">
        <v>40</v>
      </c>
      <c r="D20" s="2" t="s">
        <v>15</v>
      </c>
      <c r="E20" s="2">
        <f>VLOOKUP(C20,[1]Sheet1!$C$1:$D$1250,2,)</f>
        <v>11372</v>
      </c>
      <c r="F20" s="2" t="s">
        <v>19</v>
      </c>
      <c r="G20" s="2">
        <v>25</v>
      </c>
      <c r="H20" s="2">
        <v>17</v>
      </c>
      <c r="I20" s="2">
        <v>16</v>
      </c>
      <c r="J20" s="2">
        <v>9</v>
      </c>
      <c r="K20" s="2">
        <v>16</v>
      </c>
      <c r="L20" s="2">
        <v>23</v>
      </c>
      <c r="M20" s="2">
        <v>10</v>
      </c>
      <c r="N20" s="2">
        <v>8</v>
      </c>
      <c r="O20" s="2">
        <v>49</v>
      </c>
      <c r="P20" s="2">
        <v>49</v>
      </c>
      <c r="Q20" s="2">
        <v>49</v>
      </c>
      <c r="R20" s="2">
        <v>49</v>
      </c>
      <c r="S20" s="2">
        <v>268</v>
      </c>
      <c r="T20" s="2">
        <v>36</v>
      </c>
      <c r="U20" s="2">
        <v>36</v>
      </c>
      <c r="V20" s="2">
        <v>36</v>
      </c>
      <c r="W20" s="2">
        <f t="shared" si="0"/>
        <v>108</v>
      </c>
      <c r="X20" s="2">
        <v>160</v>
      </c>
    </row>
    <row r="21" spans="1:24" x14ac:dyDescent="0.25">
      <c r="A21">
        <v>10893</v>
      </c>
      <c r="B21" s="2">
        <v>19</v>
      </c>
      <c r="C21" s="3" t="s">
        <v>41</v>
      </c>
      <c r="D21" s="2" t="e">
        <f>#N/A</f>
        <v>#N/A</v>
      </c>
      <c r="E21" s="2">
        <f>VLOOKUP(C21,[1]Sheet1!$C$1:$D$1250,2,)</f>
        <v>10893</v>
      </c>
      <c r="F21" s="2" t="s">
        <v>19</v>
      </c>
      <c r="G21" s="2">
        <v>16</v>
      </c>
      <c r="H21" s="2">
        <v>18</v>
      </c>
      <c r="I21" s="2">
        <v>21</v>
      </c>
      <c r="J21" s="2">
        <v>26</v>
      </c>
      <c r="K21" s="2">
        <v>21</v>
      </c>
      <c r="L21" s="2">
        <v>12</v>
      </c>
      <c r="M21" s="2">
        <v>24</v>
      </c>
      <c r="N21" s="2">
        <v>22</v>
      </c>
      <c r="O21" s="2">
        <v>20</v>
      </c>
      <c r="P21" s="2">
        <v>22</v>
      </c>
      <c r="Q21" s="2">
        <v>25</v>
      </c>
      <c r="R21" s="2">
        <v>13</v>
      </c>
      <c r="S21" s="2">
        <v>240</v>
      </c>
      <c r="T21" s="2">
        <v>26</v>
      </c>
      <c r="U21" s="2">
        <v>25</v>
      </c>
      <c r="V21" s="2">
        <v>24</v>
      </c>
      <c r="W21" s="2">
        <f t="shared" si="0"/>
        <v>75</v>
      </c>
      <c r="X21" s="2">
        <v>165</v>
      </c>
    </row>
    <row r="22" spans="1:24" x14ac:dyDescent="0.25">
      <c r="A22">
        <v>11090</v>
      </c>
      <c r="B22" s="2">
        <v>20</v>
      </c>
      <c r="C22" s="3" t="s">
        <v>42</v>
      </c>
      <c r="D22" s="2" t="s">
        <v>15</v>
      </c>
      <c r="E22" s="2">
        <f>VLOOKUP(C22,[1]Sheet1!$C$1:$D$1250,2,)</f>
        <v>11090</v>
      </c>
      <c r="F22" s="2" t="s">
        <v>19</v>
      </c>
      <c r="G22" s="2">
        <v>11</v>
      </c>
      <c r="H22" s="2">
        <v>19</v>
      </c>
      <c r="I22" s="2">
        <v>23</v>
      </c>
      <c r="J22" s="2">
        <v>18</v>
      </c>
      <c r="K22" s="2">
        <v>9</v>
      </c>
      <c r="L22" s="2">
        <v>20</v>
      </c>
      <c r="M22" s="2">
        <v>16</v>
      </c>
      <c r="N22" s="2">
        <v>18</v>
      </c>
      <c r="O22" s="2">
        <v>49</v>
      </c>
      <c r="P22" s="2">
        <v>49</v>
      </c>
      <c r="Q22" s="2">
        <v>49</v>
      </c>
      <c r="R22" s="2">
        <v>49</v>
      </c>
      <c r="S22" s="2">
        <v>278</v>
      </c>
      <c r="T22" s="2">
        <v>36</v>
      </c>
      <c r="U22" s="2">
        <v>36</v>
      </c>
      <c r="V22" s="2">
        <v>36</v>
      </c>
      <c r="W22" s="2">
        <f t="shared" si="0"/>
        <v>108</v>
      </c>
      <c r="X22" s="2">
        <v>170</v>
      </c>
    </row>
    <row r="23" spans="1:24" x14ac:dyDescent="0.25">
      <c r="A23">
        <v>10852</v>
      </c>
      <c r="B23" s="2">
        <v>21</v>
      </c>
      <c r="C23" s="3" t="s">
        <v>43</v>
      </c>
      <c r="D23" s="2" t="s">
        <v>21</v>
      </c>
      <c r="E23" s="2">
        <f>VLOOKUP(C23,[1]Sheet1!$C$1:$D$1250,2,)</f>
        <v>10852</v>
      </c>
      <c r="F23" s="2" t="s">
        <v>16</v>
      </c>
      <c r="G23" s="2">
        <v>20</v>
      </c>
      <c r="H23" s="2">
        <v>12</v>
      </c>
      <c r="I23" s="2">
        <v>10</v>
      </c>
      <c r="J23" s="2">
        <v>11</v>
      </c>
      <c r="K23" s="2">
        <v>17</v>
      </c>
      <c r="L23" s="2">
        <v>19</v>
      </c>
      <c r="M23" s="2">
        <v>27</v>
      </c>
      <c r="N23" s="2">
        <v>5</v>
      </c>
      <c r="O23" s="2">
        <v>49</v>
      </c>
      <c r="P23" s="2">
        <v>49</v>
      </c>
      <c r="Q23" s="2">
        <v>49</v>
      </c>
      <c r="R23" s="2">
        <v>49</v>
      </c>
      <c r="S23" s="2">
        <v>317</v>
      </c>
      <c r="T23" s="2">
        <v>49</v>
      </c>
      <c r="U23" s="2">
        <v>49</v>
      </c>
      <c r="V23" s="2">
        <v>49</v>
      </c>
      <c r="W23" s="2">
        <f t="shared" si="0"/>
        <v>147</v>
      </c>
      <c r="X23" s="2">
        <v>170</v>
      </c>
    </row>
    <row r="24" spans="1:24" x14ac:dyDescent="0.25">
      <c r="A24">
        <v>11098</v>
      </c>
      <c r="B24" s="2">
        <v>22</v>
      </c>
      <c r="C24" s="3" t="s">
        <v>44</v>
      </c>
      <c r="D24" s="2" t="s">
        <v>21</v>
      </c>
      <c r="E24" s="2">
        <f>VLOOKUP(C24,[1]Sheet1!$C$1:$D$1250,2,)</f>
        <v>11098</v>
      </c>
      <c r="F24" s="2" t="s">
        <v>16</v>
      </c>
      <c r="G24" s="2">
        <v>49</v>
      </c>
      <c r="H24" s="2">
        <v>49</v>
      </c>
      <c r="I24" s="2">
        <v>49</v>
      </c>
      <c r="J24" s="2">
        <v>49</v>
      </c>
      <c r="K24" s="2">
        <v>49</v>
      </c>
      <c r="L24" s="2">
        <v>15</v>
      </c>
      <c r="M24" s="2">
        <v>7</v>
      </c>
      <c r="N24" s="2">
        <v>17</v>
      </c>
      <c r="O24" s="2">
        <v>5</v>
      </c>
      <c r="P24" s="2">
        <v>12</v>
      </c>
      <c r="Q24" s="2">
        <v>10</v>
      </c>
      <c r="R24" s="2">
        <v>17</v>
      </c>
      <c r="S24" s="2">
        <v>328</v>
      </c>
      <c r="T24" s="2">
        <v>49</v>
      </c>
      <c r="U24" s="2">
        <v>49</v>
      </c>
      <c r="V24" s="2">
        <v>49</v>
      </c>
      <c r="W24" s="2">
        <f t="shared" si="0"/>
        <v>147</v>
      </c>
      <c r="X24" s="2">
        <v>181</v>
      </c>
    </row>
    <row r="25" spans="1:24" x14ac:dyDescent="0.25">
      <c r="A25">
        <v>10159</v>
      </c>
      <c r="B25" s="2">
        <v>23</v>
      </c>
      <c r="C25" s="3" t="s">
        <v>45</v>
      </c>
      <c r="D25" s="2" t="s">
        <v>46</v>
      </c>
      <c r="E25" s="2">
        <f>VLOOKUP(C25,[1]Sheet1!$C$1:$D$1250,2,)</f>
        <v>10159</v>
      </c>
      <c r="F25" s="2" t="s">
        <v>16</v>
      </c>
      <c r="G25" s="2">
        <v>18</v>
      </c>
      <c r="H25" s="2">
        <v>14</v>
      </c>
      <c r="I25" s="2">
        <v>5</v>
      </c>
      <c r="J25" s="2">
        <v>19</v>
      </c>
      <c r="K25" s="2">
        <v>41</v>
      </c>
      <c r="L25" s="2">
        <v>13</v>
      </c>
      <c r="M25" s="2">
        <v>18</v>
      </c>
      <c r="N25" s="2">
        <v>12</v>
      </c>
      <c r="O25" s="2">
        <v>49</v>
      </c>
      <c r="P25" s="2">
        <v>49</v>
      </c>
      <c r="Q25" s="2">
        <v>49</v>
      </c>
      <c r="R25" s="2">
        <v>49</v>
      </c>
      <c r="S25" s="2">
        <v>336</v>
      </c>
      <c r="T25" s="2">
        <v>49</v>
      </c>
      <c r="U25" s="2">
        <v>49</v>
      </c>
      <c r="V25" s="2">
        <v>49</v>
      </c>
      <c r="W25" s="2">
        <f t="shared" si="0"/>
        <v>147</v>
      </c>
      <c r="X25" s="2">
        <v>189</v>
      </c>
    </row>
    <row r="26" spans="1:24" x14ac:dyDescent="0.25">
      <c r="A26">
        <v>11175</v>
      </c>
      <c r="B26" s="2">
        <v>24</v>
      </c>
      <c r="C26" s="3" t="s">
        <v>47</v>
      </c>
      <c r="D26" s="2" t="s">
        <v>18</v>
      </c>
      <c r="E26" s="2">
        <f>VLOOKUP(C26,[1]Sheet1!$C$1:$D$1250,2,)</f>
        <v>11175</v>
      </c>
      <c r="F26" s="2" t="s">
        <v>19</v>
      </c>
      <c r="G26" s="2">
        <v>49</v>
      </c>
      <c r="H26" s="2">
        <v>49</v>
      </c>
      <c r="I26" s="2">
        <v>49</v>
      </c>
      <c r="J26" s="2">
        <v>49</v>
      </c>
      <c r="K26" s="2">
        <v>49</v>
      </c>
      <c r="L26" s="2">
        <v>14</v>
      </c>
      <c r="M26" s="2">
        <v>12</v>
      </c>
      <c r="N26" s="2">
        <v>46</v>
      </c>
      <c r="O26" s="2">
        <v>8</v>
      </c>
      <c r="P26" s="2">
        <v>2</v>
      </c>
      <c r="Q26" s="2">
        <v>11</v>
      </c>
      <c r="R26" s="2">
        <v>11</v>
      </c>
      <c r="S26" s="2">
        <v>349</v>
      </c>
      <c r="T26" s="2">
        <v>49</v>
      </c>
      <c r="U26" s="2">
        <v>49</v>
      </c>
      <c r="V26" s="2">
        <v>49</v>
      </c>
      <c r="W26" s="2">
        <f t="shared" si="0"/>
        <v>147</v>
      </c>
      <c r="X26" s="2">
        <v>202</v>
      </c>
    </row>
    <row r="27" spans="1:24" x14ac:dyDescent="0.25">
      <c r="A27">
        <v>11267</v>
      </c>
      <c r="B27" s="2">
        <v>25</v>
      </c>
      <c r="C27" s="3" t="s">
        <v>48</v>
      </c>
      <c r="D27" s="2" t="s">
        <v>49</v>
      </c>
      <c r="E27" s="2">
        <f>VLOOKUP(C27,[1]Sheet1!$C$1:$D$1250,2,)</f>
        <v>11267</v>
      </c>
      <c r="F27" s="2" t="s">
        <v>16</v>
      </c>
      <c r="G27" s="2">
        <v>28</v>
      </c>
      <c r="H27" s="2">
        <v>4</v>
      </c>
      <c r="I27" s="2">
        <v>30</v>
      </c>
      <c r="J27" s="2">
        <v>32</v>
      </c>
      <c r="K27" s="2">
        <v>41</v>
      </c>
      <c r="L27" s="2">
        <v>30</v>
      </c>
      <c r="M27" s="2">
        <v>22</v>
      </c>
      <c r="N27" s="2">
        <v>23</v>
      </c>
      <c r="O27" s="2">
        <v>23</v>
      </c>
      <c r="P27" s="2">
        <v>18</v>
      </c>
      <c r="Q27" s="2">
        <v>26</v>
      </c>
      <c r="R27" s="2">
        <v>29</v>
      </c>
      <c r="S27" s="2">
        <v>306</v>
      </c>
      <c r="T27" s="2">
        <v>41</v>
      </c>
      <c r="U27" s="2">
        <v>32</v>
      </c>
      <c r="V27" s="2">
        <v>30</v>
      </c>
      <c r="W27" s="2">
        <f t="shared" si="0"/>
        <v>103</v>
      </c>
      <c r="X27" s="2">
        <v>203</v>
      </c>
    </row>
    <row r="28" spans="1:24" x14ac:dyDescent="0.25">
      <c r="A28">
        <v>11266</v>
      </c>
      <c r="B28" s="2">
        <v>26</v>
      </c>
      <c r="C28" s="3" t="s">
        <v>50</v>
      </c>
      <c r="D28" s="2" t="s">
        <v>49</v>
      </c>
      <c r="E28" s="2">
        <f>VLOOKUP(C28,[1]Sheet1!$C$1:$D$1250,2,)</f>
        <v>11266</v>
      </c>
      <c r="F28" s="2" t="s">
        <v>16</v>
      </c>
      <c r="G28" s="2">
        <v>26</v>
      </c>
      <c r="H28" s="2">
        <v>25</v>
      </c>
      <c r="I28" s="2">
        <v>26</v>
      </c>
      <c r="J28" s="2">
        <v>20</v>
      </c>
      <c r="K28" s="2">
        <v>22</v>
      </c>
      <c r="L28" s="2">
        <v>31</v>
      </c>
      <c r="M28" s="2">
        <v>34</v>
      </c>
      <c r="N28" s="2">
        <v>25</v>
      </c>
      <c r="O28" s="2">
        <v>25</v>
      </c>
      <c r="P28" s="2">
        <v>24</v>
      </c>
      <c r="Q28" s="2">
        <v>19</v>
      </c>
      <c r="R28" s="2">
        <v>24</v>
      </c>
      <c r="S28" s="2">
        <v>301</v>
      </c>
      <c r="T28" s="2">
        <v>34</v>
      </c>
      <c r="U28" s="2">
        <v>31</v>
      </c>
      <c r="V28" s="2">
        <v>26</v>
      </c>
      <c r="W28" s="2">
        <f t="shared" si="0"/>
        <v>91</v>
      </c>
      <c r="X28" s="2">
        <v>210</v>
      </c>
    </row>
    <row r="29" spans="1:24" x14ac:dyDescent="0.25">
      <c r="A29">
        <v>11231</v>
      </c>
      <c r="B29" s="2">
        <v>27</v>
      </c>
      <c r="C29" s="3" t="s">
        <v>51</v>
      </c>
      <c r="D29" s="2" t="s">
        <v>18</v>
      </c>
      <c r="E29" s="2">
        <f>VLOOKUP(C29,[1]Sheet1!$C$1:$D$1250,2,)</f>
        <v>11231</v>
      </c>
      <c r="F29" s="2" t="s">
        <v>16</v>
      </c>
      <c r="G29" s="2">
        <v>24</v>
      </c>
      <c r="H29" s="2">
        <v>35</v>
      </c>
      <c r="I29" s="2">
        <v>25</v>
      </c>
      <c r="J29" s="2">
        <v>24</v>
      </c>
      <c r="K29" s="2">
        <v>24</v>
      </c>
      <c r="L29" s="2">
        <v>27</v>
      </c>
      <c r="M29" s="2">
        <v>31</v>
      </c>
      <c r="N29" s="2">
        <v>28</v>
      </c>
      <c r="O29" s="2">
        <v>16</v>
      </c>
      <c r="P29" s="2">
        <v>31</v>
      </c>
      <c r="Q29" s="2">
        <v>22</v>
      </c>
      <c r="R29" s="2">
        <v>23</v>
      </c>
      <c r="S29" s="2">
        <v>310</v>
      </c>
      <c r="T29" s="2">
        <v>35</v>
      </c>
      <c r="U29" s="2">
        <v>31</v>
      </c>
      <c r="V29" s="2">
        <v>31</v>
      </c>
      <c r="W29" s="2">
        <f t="shared" si="0"/>
        <v>97</v>
      </c>
      <c r="X29" s="2">
        <v>213</v>
      </c>
    </row>
    <row r="30" spans="1:24" x14ac:dyDescent="0.25">
      <c r="A30">
        <v>2953</v>
      </c>
      <c r="B30" s="2">
        <v>28</v>
      </c>
      <c r="C30" s="3" t="s">
        <v>52</v>
      </c>
      <c r="D30" s="2" t="s">
        <v>18</v>
      </c>
      <c r="E30" s="2">
        <f>VLOOKUP(C30,[1]Sheet1!$C$1:$D$1250,2,)</f>
        <v>2953</v>
      </c>
      <c r="F30" s="2" t="s">
        <v>16</v>
      </c>
      <c r="G30" s="2">
        <v>17</v>
      </c>
      <c r="H30" s="2">
        <v>21</v>
      </c>
      <c r="I30" s="2">
        <v>20</v>
      </c>
      <c r="J30" s="2">
        <v>23</v>
      </c>
      <c r="K30" s="2">
        <v>18</v>
      </c>
      <c r="L30" s="2">
        <v>49</v>
      </c>
      <c r="M30" s="2">
        <v>49</v>
      </c>
      <c r="N30" s="2">
        <v>49</v>
      </c>
      <c r="O30" s="2">
        <v>36</v>
      </c>
      <c r="P30" s="2">
        <v>29</v>
      </c>
      <c r="Q30" s="2">
        <v>29</v>
      </c>
      <c r="R30" s="2">
        <v>22</v>
      </c>
      <c r="S30" s="2">
        <v>362</v>
      </c>
      <c r="T30" s="2">
        <v>49</v>
      </c>
      <c r="U30" s="2">
        <v>49</v>
      </c>
      <c r="V30" s="2">
        <v>49</v>
      </c>
      <c r="W30" s="2">
        <f t="shared" si="0"/>
        <v>147</v>
      </c>
      <c r="X30" s="2">
        <v>215</v>
      </c>
    </row>
    <row r="31" spans="1:24" x14ac:dyDescent="0.25">
      <c r="A31">
        <v>11149</v>
      </c>
      <c r="B31" s="2">
        <v>29</v>
      </c>
      <c r="C31" s="3" t="s">
        <v>53</v>
      </c>
      <c r="D31" s="2" t="s">
        <v>28</v>
      </c>
      <c r="E31" s="2">
        <f>VLOOKUP(C31,[1]Sheet1!$C$1:$D$1250,2,)</f>
        <v>11149</v>
      </c>
      <c r="F31" s="2" t="s">
        <v>19</v>
      </c>
      <c r="G31" s="2">
        <v>27</v>
      </c>
      <c r="H31" s="2">
        <v>28</v>
      </c>
      <c r="I31" s="2">
        <v>24</v>
      </c>
      <c r="J31" s="2">
        <v>27</v>
      </c>
      <c r="K31" s="2">
        <v>20</v>
      </c>
      <c r="L31" s="2">
        <v>24</v>
      </c>
      <c r="M31" s="2">
        <v>33</v>
      </c>
      <c r="N31" s="2">
        <v>46</v>
      </c>
      <c r="O31" s="2">
        <v>26</v>
      </c>
      <c r="P31" s="2">
        <v>26</v>
      </c>
      <c r="Q31" s="2">
        <v>27</v>
      </c>
      <c r="R31" s="2">
        <v>27</v>
      </c>
      <c r="S31" s="2">
        <v>335</v>
      </c>
      <c r="T31" s="2">
        <v>46</v>
      </c>
      <c r="U31" s="2">
        <v>33</v>
      </c>
      <c r="V31" s="2">
        <v>28</v>
      </c>
      <c r="W31" s="2">
        <f t="shared" si="0"/>
        <v>107</v>
      </c>
      <c r="X31" s="2">
        <v>228</v>
      </c>
    </row>
    <row r="32" spans="1:24" x14ac:dyDescent="0.25">
      <c r="A32">
        <v>11177</v>
      </c>
      <c r="B32" s="2">
        <v>30</v>
      </c>
      <c r="C32" s="3" t="s">
        <v>54</v>
      </c>
      <c r="D32" s="2" t="s">
        <v>46</v>
      </c>
      <c r="E32" s="2">
        <f>VLOOKUP(C32,[1]Sheet1!$C$1:$D$1250,2,)</f>
        <v>11177</v>
      </c>
      <c r="F32" s="2" t="s">
        <v>19</v>
      </c>
      <c r="G32" s="2">
        <v>29</v>
      </c>
      <c r="H32" s="2">
        <v>27</v>
      </c>
      <c r="I32" s="2">
        <v>41</v>
      </c>
      <c r="J32" s="2">
        <v>30</v>
      </c>
      <c r="K32" s="2">
        <v>32</v>
      </c>
      <c r="L32" s="2">
        <v>36</v>
      </c>
      <c r="M32" s="2">
        <v>38</v>
      </c>
      <c r="N32" s="2">
        <v>29</v>
      </c>
      <c r="O32" s="2">
        <v>31</v>
      </c>
      <c r="P32" s="2">
        <v>30</v>
      </c>
      <c r="Q32" s="2">
        <v>37</v>
      </c>
      <c r="R32" s="2">
        <v>25</v>
      </c>
      <c r="S32" s="2">
        <v>348</v>
      </c>
      <c r="T32" s="2">
        <v>41</v>
      </c>
      <c r="U32" s="2">
        <v>38</v>
      </c>
      <c r="V32" s="2">
        <v>36</v>
      </c>
      <c r="W32" s="2">
        <f t="shared" si="0"/>
        <v>115</v>
      </c>
      <c r="X32" s="2">
        <v>233</v>
      </c>
    </row>
    <row r="33" spans="1:24" x14ac:dyDescent="0.25">
      <c r="A33">
        <v>11310</v>
      </c>
      <c r="B33" s="2">
        <v>31</v>
      </c>
      <c r="C33" s="3" t="s">
        <v>55</v>
      </c>
      <c r="D33" s="2" t="s">
        <v>49</v>
      </c>
      <c r="E33" s="2">
        <f>VLOOKUP(C33,[1]Sheet1!$C$1:$D$1250,2,)</f>
        <v>11310</v>
      </c>
      <c r="F33" s="2" t="s">
        <v>19</v>
      </c>
      <c r="G33" s="2">
        <v>30</v>
      </c>
      <c r="H33" s="2">
        <v>24</v>
      </c>
      <c r="I33" s="2">
        <v>31</v>
      </c>
      <c r="J33" s="2">
        <v>22</v>
      </c>
      <c r="K33" s="2">
        <v>26</v>
      </c>
      <c r="L33" s="2">
        <v>22</v>
      </c>
      <c r="M33" s="2">
        <v>23</v>
      </c>
      <c r="N33" s="2">
        <v>30</v>
      </c>
      <c r="O33" s="2">
        <v>49</v>
      </c>
      <c r="P33" s="2">
        <v>49</v>
      </c>
      <c r="Q33" s="2">
        <v>49</v>
      </c>
      <c r="R33" s="2">
        <v>49</v>
      </c>
      <c r="S33" s="2">
        <v>352</v>
      </c>
      <c r="T33" s="2">
        <v>36</v>
      </c>
      <c r="U33" s="2">
        <v>36</v>
      </c>
      <c r="V33" s="2">
        <v>36</v>
      </c>
      <c r="W33" s="2">
        <f t="shared" si="0"/>
        <v>108</v>
      </c>
      <c r="X33" s="2">
        <v>244</v>
      </c>
    </row>
    <row r="34" spans="1:24" x14ac:dyDescent="0.25">
      <c r="A34">
        <v>11373</v>
      </c>
      <c r="B34" s="2">
        <v>32</v>
      </c>
      <c r="C34" s="3" t="s">
        <v>56</v>
      </c>
      <c r="D34" s="2" t="s">
        <v>57</v>
      </c>
      <c r="E34" s="2">
        <f>VLOOKUP(C34,[1]Sheet1!$C$1:$D$1250,2,)</f>
        <v>11373</v>
      </c>
      <c r="F34" s="2" t="s">
        <v>16</v>
      </c>
      <c r="G34" s="2">
        <v>33</v>
      </c>
      <c r="H34" s="2">
        <v>36</v>
      </c>
      <c r="I34" s="2">
        <v>27</v>
      </c>
      <c r="J34" s="2">
        <v>28</v>
      </c>
      <c r="K34" s="2">
        <v>23</v>
      </c>
      <c r="L34" s="2">
        <v>28</v>
      </c>
      <c r="M34" s="2">
        <v>28</v>
      </c>
      <c r="N34" s="2">
        <v>27</v>
      </c>
      <c r="O34" s="2">
        <v>28</v>
      </c>
      <c r="P34" s="2">
        <v>28</v>
      </c>
      <c r="Q34" s="2">
        <v>30</v>
      </c>
      <c r="R34" s="2">
        <v>30</v>
      </c>
      <c r="S34" s="2">
        <v>346</v>
      </c>
      <c r="T34" s="2">
        <v>36</v>
      </c>
      <c r="U34" s="2">
        <v>33</v>
      </c>
      <c r="V34" s="2">
        <v>30</v>
      </c>
      <c r="W34" s="2">
        <f t="shared" si="0"/>
        <v>99</v>
      </c>
      <c r="X34" s="2">
        <v>247</v>
      </c>
    </row>
    <row r="35" spans="1:24" x14ac:dyDescent="0.25">
      <c r="A35">
        <v>11236</v>
      </c>
      <c r="B35" s="2">
        <v>33</v>
      </c>
      <c r="C35" s="3" t="s">
        <v>58</v>
      </c>
      <c r="D35" s="2" t="s">
        <v>15</v>
      </c>
      <c r="E35" s="2">
        <f>VLOOKUP(C35,[1]Sheet1!$C$1:$D$1250,2,)</f>
        <v>11236</v>
      </c>
      <c r="F35" s="2" t="s">
        <v>19</v>
      </c>
      <c r="G35" s="2">
        <v>41</v>
      </c>
      <c r="H35" s="2">
        <v>30</v>
      </c>
      <c r="I35" s="2">
        <v>41</v>
      </c>
      <c r="J35" s="2">
        <v>25</v>
      </c>
      <c r="K35" s="2">
        <v>27</v>
      </c>
      <c r="L35" s="2">
        <v>29</v>
      </c>
      <c r="M35" s="2">
        <v>32</v>
      </c>
      <c r="N35" s="2">
        <v>26</v>
      </c>
      <c r="O35" s="2">
        <v>27</v>
      </c>
      <c r="P35" s="2">
        <v>27</v>
      </c>
      <c r="Q35" s="2">
        <v>28</v>
      </c>
      <c r="R35" s="2">
        <v>31</v>
      </c>
      <c r="S35" s="2">
        <v>364</v>
      </c>
      <c r="T35" s="2">
        <v>41</v>
      </c>
      <c r="U35" s="2">
        <v>41</v>
      </c>
      <c r="V35" s="2">
        <v>32</v>
      </c>
      <c r="W35" s="2">
        <f t="shared" si="0"/>
        <v>114</v>
      </c>
      <c r="X35" s="2">
        <v>250</v>
      </c>
    </row>
    <row r="36" spans="1:24" x14ac:dyDescent="0.25">
      <c r="A36">
        <v>11297</v>
      </c>
      <c r="B36" s="2">
        <v>34</v>
      </c>
      <c r="C36" s="3" t="s">
        <v>59</v>
      </c>
      <c r="D36" s="2" t="s">
        <v>23</v>
      </c>
      <c r="E36" s="2">
        <f>VLOOKUP(C36,[1]Sheet1!$C$1:$D$1250,2,)</f>
        <v>11297</v>
      </c>
      <c r="F36" s="2" t="s">
        <v>19</v>
      </c>
      <c r="G36" s="2">
        <v>31</v>
      </c>
      <c r="H36" s="2">
        <v>26</v>
      </c>
      <c r="I36" s="2">
        <v>28</v>
      </c>
      <c r="J36" s="2">
        <v>31</v>
      </c>
      <c r="K36" s="2">
        <v>28</v>
      </c>
      <c r="L36" s="2">
        <v>32</v>
      </c>
      <c r="M36" s="2">
        <v>30</v>
      </c>
      <c r="N36" s="2">
        <v>35</v>
      </c>
      <c r="O36" s="2">
        <v>33</v>
      </c>
      <c r="P36" s="2">
        <v>25</v>
      </c>
      <c r="Q36" s="2">
        <v>31</v>
      </c>
      <c r="R36" s="2">
        <v>32</v>
      </c>
      <c r="S36" s="2">
        <v>362</v>
      </c>
      <c r="T36" s="2">
        <v>35</v>
      </c>
      <c r="U36" s="2">
        <v>33</v>
      </c>
      <c r="V36" s="2">
        <v>32</v>
      </c>
      <c r="W36" s="2">
        <f t="shared" si="0"/>
        <v>100</v>
      </c>
      <c r="X36" s="2">
        <v>262</v>
      </c>
    </row>
    <row r="37" spans="1:24" x14ac:dyDescent="0.25">
      <c r="A37">
        <v>11378</v>
      </c>
      <c r="B37" s="2">
        <v>35</v>
      </c>
      <c r="C37" s="3" t="s">
        <v>60</v>
      </c>
      <c r="D37" s="2" t="s">
        <v>28</v>
      </c>
      <c r="E37" s="2">
        <f>VLOOKUP(C37,[1]Sheet1!$C$1:$D$1250,2,)</f>
        <v>11378</v>
      </c>
      <c r="F37" s="2" t="s">
        <v>19</v>
      </c>
      <c r="G37" s="2">
        <v>34</v>
      </c>
      <c r="H37" s="2">
        <v>33</v>
      </c>
      <c r="I37" s="2">
        <v>29</v>
      </c>
      <c r="J37" s="2">
        <v>29</v>
      </c>
      <c r="K37" s="2">
        <v>29</v>
      </c>
      <c r="L37" s="2">
        <v>35</v>
      </c>
      <c r="M37" s="2">
        <v>46</v>
      </c>
      <c r="N37" s="2">
        <v>37</v>
      </c>
      <c r="O37" s="2">
        <v>32</v>
      </c>
      <c r="P37" s="2">
        <v>33</v>
      </c>
      <c r="Q37" s="2">
        <v>23</v>
      </c>
      <c r="R37" s="2">
        <v>28</v>
      </c>
      <c r="S37" s="2">
        <v>388</v>
      </c>
      <c r="T37" s="2">
        <v>46</v>
      </c>
      <c r="U37" s="2">
        <v>37</v>
      </c>
      <c r="V37" s="2">
        <v>35</v>
      </c>
      <c r="W37" s="2">
        <f t="shared" si="0"/>
        <v>118</v>
      </c>
      <c r="X37" s="2">
        <v>270</v>
      </c>
    </row>
    <row r="38" spans="1:24" x14ac:dyDescent="0.25">
      <c r="A38">
        <v>10774</v>
      </c>
      <c r="B38" s="2">
        <v>36</v>
      </c>
      <c r="C38" s="3" t="s">
        <v>61</v>
      </c>
      <c r="D38" s="2" t="s">
        <v>15</v>
      </c>
      <c r="E38" s="2">
        <f>VLOOKUP(C38,[1]Sheet1!$C$1:$D$1250,2,)</f>
        <v>10774</v>
      </c>
      <c r="F38" s="2" t="s">
        <v>16</v>
      </c>
      <c r="G38" s="2">
        <v>14</v>
      </c>
      <c r="H38" s="2">
        <v>10</v>
      </c>
      <c r="I38" s="2" t="s">
        <v>35</v>
      </c>
      <c r="J38" s="2">
        <v>13</v>
      </c>
      <c r="K38" s="2">
        <v>41</v>
      </c>
      <c r="L38" s="2">
        <v>49</v>
      </c>
      <c r="M38" s="2">
        <v>49</v>
      </c>
      <c r="N38" s="2">
        <v>49</v>
      </c>
      <c r="O38" s="2">
        <v>49</v>
      </c>
      <c r="P38" s="2">
        <v>49</v>
      </c>
      <c r="Q38" s="2">
        <v>49</v>
      </c>
      <c r="R38" s="2">
        <v>49</v>
      </c>
      <c r="S38" s="2">
        <v>421</v>
      </c>
      <c r="T38" s="2">
        <v>49</v>
      </c>
      <c r="U38" s="2">
        <v>49</v>
      </c>
      <c r="V38" s="2">
        <v>49</v>
      </c>
      <c r="W38" s="2">
        <f t="shared" si="0"/>
        <v>147</v>
      </c>
      <c r="X38" s="2">
        <v>274</v>
      </c>
    </row>
    <row r="39" spans="1:24" x14ac:dyDescent="0.25">
      <c r="A39">
        <v>11403</v>
      </c>
      <c r="B39" s="2">
        <v>37</v>
      </c>
      <c r="C39" s="3" t="s">
        <v>62</v>
      </c>
      <c r="D39" s="2" t="s">
        <v>63</v>
      </c>
      <c r="E39" s="2">
        <f>VLOOKUP(C39,[1]Sheet1!$C$1:$D$1250,2,)</f>
        <v>11403</v>
      </c>
      <c r="F39" s="2" t="s">
        <v>19</v>
      </c>
      <c r="G39" s="2">
        <v>32</v>
      </c>
      <c r="H39" s="2">
        <v>32</v>
      </c>
      <c r="I39" s="2">
        <v>35</v>
      </c>
      <c r="J39" s="2">
        <v>35</v>
      </c>
      <c r="K39" s="2">
        <v>33</v>
      </c>
      <c r="L39" s="2">
        <v>39</v>
      </c>
      <c r="M39" s="2">
        <v>37</v>
      </c>
      <c r="N39" s="2">
        <v>33</v>
      </c>
      <c r="O39" s="2">
        <v>30</v>
      </c>
      <c r="P39" s="2">
        <v>34</v>
      </c>
      <c r="Q39" s="2">
        <v>32</v>
      </c>
      <c r="R39" s="2">
        <v>34</v>
      </c>
      <c r="S39" s="2">
        <v>406</v>
      </c>
      <c r="T39" s="2">
        <v>39</v>
      </c>
      <c r="U39" s="2">
        <v>37</v>
      </c>
      <c r="V39" s="2">
        <v>35</v>
      </c>
      <c r="W39" s="2">
        <f t="shared" si="0"/>
        <v>111</v>
      </c>
      <c r="X39" s="2">
        <v>295</v>
      </c>
    </row>
    <row r="40" spans="1:24" x14ac:dyDescent="0.25">
      <c r="A40">
        <v>11404</v>
      </c>
      <c r="B40" s="2">
        <v>38</v>
      </c>
      <c r="C40" s="3" t="s">
        <v>64</v>
      </c>
      <c r="D40" s="2" t="s">
        <v>63</v>
      </c>
      <c r="E40" s="2">
        <f>VLOOKUP(C40,[1]Sheet1!$C$1:$D$1250,2,)</f>
        <v>11404</v>
      </c>
      <c r="F40" s="2" t="s">
        <v>19</v>
      </c>
      <c r="G40" s="2">
        <v>41</v>
      </c>
      <c r="H40" s="2">
        <v>31</v>
      </c>
      <c r="I40" s="2">
        <v>33</v>
      </c>
      <c r="J40" s="2">
        <v>37</v>
      </c>
      <c r="K40" s="2">
        <v>31</v>
      </c>
      <c r="L40" s="2">
        <v>38</v>
      </c>
      <c r="M40" s="2">
        <v>36</v>
      </c>
      <c r="N40" s="2">
        <v>36</v>
      </c>
      <c r="O40" s="2">
        <v>29</v>
      </c>
      <c r="P40" s="2">
        <v>32</v>
      </c>
      <c r="Q40" s="2">
        <v>36</v>
      </c>
      <c r="R40" s="2">
        <v>33</v>
      </c>
      <c r="S40" s="2">
        <v>413</v>
      </c>
      <c r="T40" s="2">
        <v>41</v>
      </c>
      <c r="U40" s="2">
        <v>38</v>
      </c>
      <c r="V40" s="2">
        <v>37</v>
      </c>
      <c r="W40" s="2">
        <f t="shared" si="0"/>
        <v>116</v>
      </c>
      <c r="X40" s="2">
        <v>297</v>
      </c>
    </row>
    <row r="41" spans="1:24" x14ac:dyDescent="0.25">
      <c r="A41">
        <v>11381</v>
      </c>
      <c r="B41" s="2">
        <v>39</v>
      </c>
      <c r="C41" s="3" t="s">
        <v>65</v>
      </c>
      <c r="D41" s="2" t="s">
        <v>49</v>
      </c>
      <c r="E41" s="2">
        <f>VLOOKUP(C41,[1]Sheet1!$C$1:$D$1250,2,)</f>
        <v>11381</v>
      </c>
      <c r="F41" s="2" t="s">
        <v>19</v>
      </c>
      <c r="G41" s="2">
        <v>35</v>
      </c>
      <c r="H41" s="2">
        <v>29</v>
      </c>
      <c r="I41" s="2">
        <v>32</v>
      </c>
      <c r="J41" s="2">
        <v>34</v>
      </c>
      <c r="K41" s="2">
        <v>34</v>
      </c>
      <c r="L41" s="2">
        <v>41</v>
      </c>
      <c r="M41" s="2">
        <v>35</v>
      </c>
      <c r="N41" s="2">
        <v>32</v>
      </c>
      <c r="O41" s="2">
        <v>49</v>
      </c>
      <c r="P41" s="2">
        <v>49</v>
      </c>
      <c r="Q41" s="2">
        <v>49</v>
      </c>
      <c r="R41" s="2">
        <v>49</v>
      </c>
      <c r="S41" s="2">
        <v>468</v>
      </c>
      <c r="T41" s="2">
        <v>49</v>
      </c>
      <c r="U41" s="2">
        <v>49</v>
      </c>
      <c r="V41" s="2">
        <v>49</v>
      </c>
      <c r="W41" s="2">
        <f t="shared" si="0"/>
        <v>147</v>
      </c>
      <c r="X41" s="2">
        <v>321</v>
      </c>
    </row>
    <row r="42" spans="1:24" x14ac:dyDescent="0.25">
      <c r="A42">
        <v>11453</v>
      </c>
      <c r="B42" s="2">
        <v>40</v>
      </c>
      <c r="C42" s="3" t="s">
        <v>66</v>
      </c>
      <c r="D42" s="2" t="s">
        <v>67</v>
      </c>
      <c r="E42" s="2" t="e">
        <f>VLOOKUP(C42,[1]Sheet1!$C$1:$D$1250,2,)</f>
        <v>#N/A</v>
      </c>
      <c r="F42" s="2" t="s">
        <v>19</v>
      </c>
      <c r="G42" s="2">
        <v>49</v>
      </c>
      <c r="H42" s="2">
        <v>49</v>
      </c>
      <c r="I42" s="2">
        <v>49</v>
      </c>
      <c r="J42" s="2">
        <v>49</v>
      </c>
      <c r="K42" s="2">
        <v>49</v>
      </c>
      <c r="L42" s="2">
        <v>49</v>
      </c>
      <c r="M42" s="2">
        <v>49</v>
      </c>
      <c r="N42" s="2">
        <v>49</v>
      </c>
      <c r="O42" s="2">
        <v>24</v>
      </c>
      <c r="P42" s="2">
        <v>19</v>
      </c>
      <c r="Q42" s="2">
        <v>18</v>
      </c>
      <c r="R42" s="2">
        <v>21</v>
      </c>
      <c r="S42" s="2">
        <v>474</v>
      </c>
      <c r="T42" s="2">
        <v>49</v>
      </c>
      <c r="U42" s="2">
        <v>49</v>
      </c>
      <c r="V42" s="2">
        <v>49</v>
      </c>
      <c r="W42" s="2">
        <f t="shared" si="0"/>
        <v>147</v>
      </c>
      <c r="X42" s="2">
        <v>327</v>
      </c>
    </row>
    <row r="43" spans="1:24" x14ac:dyDescent="0.25">
      <c r="A43">
        <v>11358</v>
      </c>
      <c r="B43" s="2">
        <v>41</v>
      </c>
      <c r="C43" s="3" t="s">
        <v>68</v>
      </c>
      <c r="D43" s="2" t="s">
        <v>46</v>
      </c>
      <c r="E43" s="2">
        <f>VLOOKUP(C43,[1]Sheet1!$C$1:$D$1250,2,)</f>
        <v>11358</v>
      </c>
      <c r="F43" s="2" t="s">
        <v>19</v>
      </c>
      <c r="G43" s="2">
        <v>36</v>
      </c>
      <c r="H43" s="2">
        <v>41</v>
      </c>
      <c r="I43" s="2">
        <v>41</v>
      </c>
      <c r="J43" s="2">
        <v>36</v>
      </c>
      <c r="K43" s="2">
        <v>35</v>
      </c>
      <c r="L43" s="2">
        <v>49</v>
      </c>
      <c r="M43" s="2">
        <v>49</v>
      </c>
      <c r="N43" s="2">
        <v>49</v>
      </c>
      <c r="O43" s="2">
        <v>36</v>
      </c>
      <c r="P43" s="2">
        <v>35</v>
      </c>
      <c r="Q43" s="2">
        <v>36</v>
      </c>
      <c r="R43" s="2">
        <v>36</v>
      </c>
      <c r="S43" s="2">
        <v>479</v>
      </c>
      <c r="T43" s="2">
        <v>49</v>
      </c>
      <c r="U43" s="2">
        <v>49</v>
      </c>
      <c r="V43" s="2">
        <v>49</v>
      </c>
      <c r="W43" s="2">
        <f t="shared" si="0"/>
        <v>147</v>
      </c>
      <c r="X43" s="2">
        <v>332</v>
      </c>
    </row>
    <row r="44" spans="1:24" x14ac:dyDescent="0.25">
      <c r="A44">
        <v>11459</v>
      </c>
      <c r="B44" s="2">
        <v>42</v>
      </c>
      <c r="C44" s="3" t="s">
        <v>69</v>
      </c>
      <c r="D44" s="2" t="s">
        <v>70</v>
      </c>
      <c r="E44" s="2" t="e">
        <f>VLOOKUP(C44,[1]Sheet1!$C$1:$D$1250,2,)</f>
        <v>#N/A</v>
      </c>
      <c r="F44" s="2" t="s">
        <v>19</v>
      </c>
      <c r="G44" s="2">
        <v>49</v>
      </c>
      <c r="H44" s="2">
        <v>49</v>
      </c>
      <c r="I44" s="2">
        <v>49</v>
      </c>
      <c r="J44" s="2">
        <v>49</v>
      </c>
      <c r="K44" s="2">
        <v>49</v>
      </c>
      <c r="L44" s="2">
        <v>49</v>
      </c>
      <c r="M44" s="2">
        <v>49</v>
      </c>
      <c r="N44" s="2">
        <v>49</v>
      </c>
      <c r="O44" s="2">
        <v>21</v>
      </c>
      <c r="P44" s="2">
        <v>21</v>
      </c>
      <c r="Q44" s="2">
        <v>24</v>
      </c>
      <c r="R44" s="2">
        <v>26</v>
      </c>
      <c r="S44" s="2">
        <v>484</v>
      </c>
      <c r="T44" s="2">
        <v>49</v>
      </c>
      <c r="U44" s="2">
        <v>49</v>
      </c>
      <c r="V44" s="2">
        <v>49</v>
      </c>
      <c r="W44" s="2">
        <f t="shared" si="0"/>
        <v>147</v>
      </c>
      <c r="X44" s="2">
        <v>337</v>
      </c>
    </row>
    <row r="45" spans="1:24" x14ac:dyDescent="0.25">
      <c r="A45">
        <v>11411</v>
      </c>
      <c r="B45" s="2">
        <v>43</v>
      </c>
      <c r="C45" s="3" t="s">
        <v>71</v>
      </c>
      <c r="D45" s="2" t="s">
        <v>15</v>
      </c>
      <c r="E45" s="2">
        <f>VLOOKUP(C45,[1]Sheet1!$C$1:$D$1250,2,)</f>
        <v>11411</v>
      </c>
      <c r="F45" s="2" t="s">
        <v>19</v>
      </c>
      <c r="G45" s="2">
        <v>49</v>
      </c>
      <c r="H45" s="2">
        <v>49</v>
      </c>
      <c r="I45" s="2">
        <v>49</v>
      </c>
      <c r="J45" s="2">
        <v>49</v>
      </c>
      <c r="K45" s="2">
        <v>49</v>
      </c>
      <c r="L45" s="2">
        <v>9</v>
      </c>
      <c r="M45" s="2">
        <v>21</v>
      </c>
      <c r="N45" s="2">
        <v>21</v>
      </c>
      <c r="O45" s="2">
        <v>49</v>
      </c>
      <c r="P45" s="2">
        <v>49</v>
      </c>
      <c r="Q45" s="2">
        <v>49</v>
      </c>
      <c r="R45" s="2">
        <v>49</v>
      </c>
      <c r="S45" s="2">
        <v>492</v>
      </c>
      <c r="T45" s="2">
        <v>49</v>
      </c>
      <c r="U45" s="2">
        <v>49</v>
      </c>
      <c r="V45" s="2">
        <v>49</v>
      </c>
      <c r="W45" s="2">
        <f t="shared" si="0"/>
        <v>147</v>
      </c>
      <c r="X45" s="2">
        <v>345</v>
      </c>
    </row>
    <row r="46" spans="1:24" x14ac:dyDescent="0.25">
      <c r="A46">
        <v>11233</v>
      </c>
      <c r="B46" s="2">
        <v>44</v>
      </c>
      <c r="C46" s="3" t="s">
        <v>72</v>
      </c>
      <c r="D46" s="2" t="s">
        <v>18</v>
      </c>
      <c r="E46" s="2">
        <f>VLOOKUP(C46,[1]Sheet1!$C$1:$D$1250,2,)</f>
        <v>11233</v>
      </c>
      <c r="F46" s="2" t="s">
        <v>19</v>
      </c>
      <c r="G46" s="2">
        <v>41</v>
      </c>
      <c r="H46" s="2">
        <v>34</v>
      </c>
      <c r="I46" s="2">
        <v>34</v>
      </c>
      <c r="J46" s="2">
        <v>33</v>
      </c>
      <c r="K46" s="2">
        <v>30</v>
      </c>
      <c r="L46" s="2">
        <v>40</v>
      </c>
      <c r="M46" s="2">
        <v>46</v>
      </c>
      <c r="N46" s="2">
        <v>46</v>
      </c>
      <c r="O46" s="2">
        <v>49</v>
      </c>
      <c r="P46" s="2">
        <v>49</v>
      </c>
      <c r="Q46" s="2">
        <v>49</v>
      </c>
      <c r="R46" s="2">
        <v>49</v>
      </c>
      <c r="S46" s="2">
        <v>500</v>
      </c>
      <c r="T46" s="2">
        <v>49</v>
      </c>
      <c r="U46" s="2">
        <v>49</v>
      </c>
      <c r="V46" s="2">
        <v>49</v>
      </c>
      <c r="W46" s="2">
        <f t="shared" si="0"/>
        <v>147</v>
      </c>
      <c r="X46" s="2">
        <v>353</v>
      </c>
    </row>
    <row r="47" spans="1:24" x14ac:dyDescent="0.25">
      <c r="A47">
        <v>11418</v>
      </c>
      <c r="B47" s="2">
        <v>45</v>
      </c>
      <c r="C47" s="3" t="s">
        <v>73</v>
      </c>
      <c r="D47" s="2" t="s">
        <v>15</v>
      </c>
      <c r="E47" s="2">
        <f>VLOOKUP(C47,[1]Sheet1!$C$1:$D$1250,2,)</f>
        <v>11418</v>
      </c>
      <c r="F47" s="2" t="s">
        <v>19</v>
      </c>
      <c r="G47" s="2">
        <v>49</v>
      </c>
      <c r="H47" s="2">
        <v>49</v>
      </c>
      <c r="I47" s="2">
        <v>49</v>
      </c>
      <c r="J47" s="2">
        <v>49</v>
      </c>
      <c r="K47" s="2">
        <v>49</v>
      </c>
      <c r="L47" s="2">
        <v>25</v>
      </c>
      <c r="M47" s="2">
        <v>29</v>
      </c>
      <c r="N47" s="2">
        <v>24</v>
      </c>
      <c r="O47" s="2">
        <v>49</v>
      </c>
      <c r="P47" s="2">
        <v>49</v>
      </c>
      <c r="Q47" s="2">
        <v>49</v>
      </c>
      <c r="R47" s="2">
        <v>49</v>
      </c>
      <c r="S47" s="2">
        <v>519</v>
      </c>
      <c r="T47" s="2">
        <v>49</v>
      </c>
      <c r="U47" s="2">
        <v>49</v>
      </c>
      <c r="V47" s="2">
        <v>49</v>
      </c>
      <c r="W47" s="2">
        <f t="shared" si="0"/>
        <v>147</v>
      </c>
      <c r="X47" s="2">
        <v>372</v>
      </c>
    </row>
    <row r="48" spans="1:24" x14ac:dyDescent="0.25">
      <c r="A48">
        <v>11374</v>
      </c>
      <c r="B48" s="2">
        <v>46</v>
      </c>
      <c r="C48" s="3" t="s">
        <v>74</v>
      </c>
      <c r="D48" s="2" t="s">
        <v>21</v>
      </c>
      <c r="E48" s="2">
        <f>VLOOKUP(C48,[1]Sheet1!$C$1:$D$1250,2,)</f>
        <v>11374</v>
      </c>
      <c r="F48" s="2" t="s">
        <v>19</v>
      </c>
      <c r="G48" s="2">
        <v>49</v>
      </c>
      <c r="H48" s="2">
        <v>49</v>
      </c>
      <c r="I48" s="2">
        <v>49</v>
      </c>
      <c r="J48" s="2">
        <v>49</v>
      </c>
      <c r="K48" s="2">
        <v>49</v>
      </c>
      <c r="L48" s="2">
        <v>33</v>
      </c>
      <c r="M48" s="2">
        <v>25</v>
      </c>
      <c r="N48" s="2">
        <v>31</v>
      </c>
      <c r="O48" s="2">
        <v>49</v>
      </c>
      <c r="P48" s="2">
        <v>49</v>
      </c>
      <c r="Q48" s="2">
        <v>49</v>
      </c>
      <c r="R48" s="2">
        <v>49</v>
      </c>
      <c r="S48" s="2">
        <v>530</v>
      </c>
      <c r="T48" s="2">
        <v>49</v>
      </c>
      <c r="U48" s="2">
        <v>49</v>
      </c>
      <c r="V48" s="2">
        <v>49</v>
      </c>
      <c r="W48" s="2">
        <f t="shared" si="0"/>
        <v>147</v>
      </c>
      <c r="X48" s="2">
        <v>383</v>
      </c>
    </row>
    <row r="49" spans="1:24" x14ac:dyDescent="0.25">
      <c r="A49">
        <v>11422</v>
      </c>
      <c r="B49" s="2">
        <v>47</v>
      </c>
      <c r="C49" s="2" t="s">
        <v>75</v>
      </c>
      <c r="D49" s="2" t="s">
        <v>21</v>
      </c>
      <c r="E49" s="2">
        <f>VLOOKUP(C49,[1]Sheet1!$C$1:$D$1250,2,)</f>
        <v>11422</v>
      </c>
      <c r="F49" s="2" t="s">
        <v>19</v>
      </c>
      <c r="G49" s="2">
        <v>49</v>
      </c>
      <c r="H49" s="2">
        <v>49</v>
      </c>
      <c r="I49" s="2">
        <v>49</v>
      </c>
      <c r="J49" s="2">
        <v>49</v>
      </c>
      <c r="K49" s="2">
        <v>49</v>
      </c>
      <c r="L49" s="2">
        <v>34</v>
      </c>
      <c r="M49" s="2">
        <v>40</v>
      </c>
      <c r="N49" s="2">
        <v>34</v>
      </c>
      <c r="O49" s="2">
        <v>49</v>
      </c>
      <c r="P49" s="2">
        <v>49</v>
      </c>
      <c r="Q49" s="2">
        <v>49</v>
      </c>
      <c r="R49" s="2">
        <v>49</v>
      </c>
      <c r="S49" s="2">
        <v>549</v>
      </c>
      <c r="T49" s="2">
        <v>49</v>
      </c>
      <c r="U49" s="2">
        <v>49</v>
      </c>
      <c r="V49" s="2">
        <v>49</v>
      </c>
      <c r="W49" s="2">
        <f t="shared" si="0"/>
        <v>147</v>
      </c>
      <c r="X49" s="2">
        <v>402</v>
      </c>
    </row>
    <row r="50" spans="1:24" x14ac:dyDescent="0.25">
      <c r="A50">
        <v>11424</v>
      </c>
      <c r="B50" s="2">
        <v>48</v>
      </c>
      <c r="C50" s="2" t="s">
        <v>76</v>
      </c>
      <c r="D50" s="2" t="s">
        <v>31</v>
      </c>
      <c r="E50" s="2">
        <f>VLOOKUP(C50,[1]Sheet1!$C$1:$D$1250,2,)</f>
        <v>11424</v>
      </c>
      <c r="F50" s="2" t="s">
        <v>19</v>
      </c>
      <c r="G50" s="2">
        <v>49</v>
      </c>
      <c r="H50" s="2">
        <v>49</v>
      </c>
      <c r="I50" s="2">
        <v>49</v>
      </c>
      <c r="J50" s="2">
        <v>49</v>
      </c>
      <c r="K50" s="2">
        <v>49</v>
      </c>
      <c r="L50" s="2">
        <v>37</v>
      </c>
      <c r="M50" s="2">
        <v>39</v>
      </c>
      <c r="N50" s="2">
        <v>46</v>
      </c>
      <c r="O50" s="2">
        <v>49</v>
      </c>
      <c r="P50" s="2">
        <v>49</v>
      </c>
      <c r="Q50" s="2">
        <v>49</v>
      </c>
      <c r="R50" s="2">
        <v>49</v>
      </c>
      <c r="S50" s="2">
        <v>563</v>
      </c>
      <c r="T50" s="2">
        <v>49</v>
      </c>
      <c r="U50" s="2">
        <v>49</v>
      </c>
      <c r="V50" s="2">
        <v>49</v>
      </c>
      <c r="W50" s="2">
        <f t="shared" si="0"/>
        <v>147</v>
      </c>
      <c r="X50" s="2">
        <v>416</v>
      </c>
    </row>
  </sheetData>
  <mergeCells count="14">
    <mergeCell ref="U1:U2"/>
    <mergeCell ref="V1:V2"/>
    <mergeCell ref="W1:W2"/>
    <mergeCell ref="X1:X2"/>
    <mergeCell ref="G1:K1"/>
    <mergeCell ref="L1:N1"/>
    <mergeCell ref="O1:R1"/>
    <mergeCell ref="S1:S2"/>
    <mergeCell ref="T1:T2"/>
    <mergeCell ref="B1:B2"/>
    <mergeCell ref="C1:C2"/>
    <mergeCell ref="D1:D2"/>
    <mergeCell ref="E1:E2"/>
    <mergeCell ref="F1:F2"/>
  </mergeCells>
  <conditionalFormatting sqref="C1:F1 C2:C48">
    <cfRule type="duplicateValues" dxfId="17" priority="2"/>
  </conditionalFormatting>
  <conditionalFormatting sqref="G1:K50 L49:R50 L2:R2">
    <cfRule type="cellIs" dxfId="16" priority="3" operator="equal">
      <formula>"dne"</formula>
    </cfRule>
  </conditionalFormatting>
  <conditionalFormatting sqref="G1:K50 L49:R50">
    <cfRule type="cellIs" dxfId="15" priority="4" operator="equal">
      <formula>47</formula>
    </cfRule>
  </conditionalFormatting>
  <conditionalFormatting sqref="L2:R48 O4:R50">
    <cfRule type="cellIs" dxfId="14" priority="5" operator="equal">
      <formula>47</formula>
    </cfRule>
  </conditionalFormatting>
  <conditionalFormatting sqref="A1:A1048576">
    <cfRule type="duplicateValues" dxfId="13" priority="6"/>
  </conditionalFormatting>
  <conditionalFormatting sqref="G1:O1 G2:R1048576">
    <cfRule type="cellIs" dxfId="12" priority="7" operator="equal">
      <formula>49</formula>
    </cfRule>
  </conditionalFormatting>
  <pageMargins left="0.70833333333333304" right="0.70833333333333304" top="0.74861111111111101" bottom="0.74791666666666701" header="0.31527777777777799" footer="0.51180555555555496"/>
  <pageSetup paperSize="8" firstPageNumber="0" fitToHeight="0" orientation="landscape" horizontalDpi="300" verticalDpi="300"/>
  <headerFooter>
    <oddHeader>&amp;C&amp;26Ranking List V Zona dopo tre tappe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52"/>
  <sheetViews>
    <sheetView topLeftCell="B1" zoomScaleNormal="100" workbookViewId="0">
      <selection activeCell="D16" sqref="D16:G16"/>
    </sheetView>
  </sheetViews>
  <sheetFormatPr defaultColWidth="8.5703125" defaultRowHeight="15" x14ac:dyDescent="0.25"/>
  <cols>
    <col min="1" max="1" width="8.140625" hidden="1" customWidth="1"/>
    <col min="3" max="3" width="37.42578125" customWidth="1"/>
    <col min="4" max="4" width="35.140625" customWidth="1"/>
    <col min="5" max="5" width="20.28515625" bestFit="1" customWidth="1"/>
    <col min="6" max="6" width="10.5703125" bestFit="1" customWidth="1"/>
    <col min="7" max="7" width="13.85546875" customWidth="1"/>
    <col min="8" max="20" width="9.140625" customWidth="1"/>
    <col min="30" max="30" width="10.85546875" customWidth="1"/>
    <col min="36" max="36" width="11.85546875" customWidth="1"/>
  </cols>
  <sheetData>
    <row r="1" spans="1:37" ht="14.45" customHeight="1" x14ac:dyDescent="0.25">
      <c r="B1" s="10" t="s">
        <v>0</v>
      </c>
      <c r="C1" s="10" t="s">
        <v>1</v>
      </c>
      <c r="D1" s="10" t="s">
        <v>2</v>
      </c>
      <c r="E1" s="10" t="s">
        <v>3</v>
      </c>
      <c r="F1" s="13" t="s">
        <v>153</v>
      </c>
      <c r="G1" s="10" t="s">
        <v>4</v>
      </c>
      <c r="H1" s="12" t="s">
        <v>5</v>
      </c>
      <c r="I1" s="12"/>
      <c r="J1" s="12"/>
      <c r="K1" s="12"/>
      <c r="L1" s="12"/>
      <c r="M1" s="12" t="s">
        <v>6</v>
      </c>
      <c r="N1" s="12"/>
      <c r="O1" s="12"/>
      <c r="P1" s="12" t="s">
        <v>7</v>
      </c>
      <c r="Q1" s="12"/>
      <c r="R1" s="12"/>
      <c r="S1" s="12"/>
      <c r="T1" s="12"/>
      <c r="U1" s="12" t="s">
        <v>77</v>
      </c>
      <c r="V1" s="12"/>
      <c r="W1" s="12"/>
      <c r="X1" s="12"/>
      <c r="Y1" s="12"/>
      <c r="Z1" s="12"/>
      <c r="AA1" s="15" t="s">
        <v>155</v>
      </c>
      <c r="AB1" s="16"/>
      <c r="AC1" s="17"/>
      <c r="AD1" s="11" t="s">
        <v>8</v>
      </c>
      <c r="AE1" s="11" t="s">
        <v>9</v>
      </c>
      <c r="AF1" s="11" t="s">
        <v>10</v>
      </c>
      <c r="AG1" s="11" t="s">
        <v>11</v>
      </c>
      <c r="AH1" s="11" t="s">
        <v>78</v>
      </c>
      <c r="AI1" s="11" t="s">
        <v>79</v>
      </c>
      <c r="AJ1" s="11" t="s">
        <v>13</v>
      </c>
      <c r="AK1">
        <f>COUNTA(H2:Z2)</f>
        <v>19</v>
      </c>
    </row>
    <row r="2" spans="1:37" x14ac:dyDescent="0.25">
      <c r="B2" s="10"/>
      <c r="C2" s="10"/>
      <c r="D2" s="10"/>
      <c r="E2" s="10"/>
      <c r="F2" s="14"/>
      <c r="G2" s="10"/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1</v>
      </c>
      <c r="N2" s="2">
        <v>2</v>
      </c>
      <c r="O2" s="2">
        <v>3</v>
      </c>
      <c r="P2" s="2">
        <v>1</v>
      </c>
      <c r="Q2" s="2">
        <v>2</v>
      </c>
      <c r="R2" s="2">
        <v>3</v>
      </c>
      <c r="S2" s="2">
        <v>4</v>
      </c>
      <c r="T2" s="2">
        <v>5</v>
      </c>
      <c r="U2" s="2">
        <v>1</v>
      </c>
      <c r="V2" s="2">
        <v>2</v>
      </c>
      <c r="W2" s="2">
        <v>3</v>
      </c>
      <c r="X2" s="2">
        <v>4</v>
      </c>
      <c r="Y2" s="2">
        <v>5</v>
      </c>
      <c r="Z2" s="2">
        <v>6</v>
      </c>
      <c r="AA2" s="6">
        <v>1</v>
      </c>
      <c r="AB2" s="7">
        <v>2</v>
      </c>
      <c r="AC2" s="8">
        <v>3</v>
      </c>
      <c r="AD2" s="11"/>
      <c r="AE2" s="11"/>
      <c r="AF2" s="11"/>
      <c r="AG2" s="11"/>
      <c r="AH2" s="11"/>
      <c r="AI2" s="11"/>
      <c r="AJ2" s="11"/>
    </row>
    <row r="3" spans="1:37" x14ac:dyDescent="0.25">
      <c r="A3" s="4">
        <f>VLOOKUP(C3,[1]Sheet1!$C$1:$D$1204,2,)</f>
        <v>10151</v>
      </c>
      <c r="B3" s="2">
        <v>1</v>
      </c>
      <c r="C3" s="3" t="s">
        <v>80</v>
      </c>
      <c r="D3" s="2" t="str">
        <f>VLOOKUP(C3,[2]Sheet1!$C$2:$U$1431,19,)</f>
        <v>GDV LNI Napoli</v>
      </c>
      <c r="E3" s="2">
        <f>VLOOKUP(C3,[2]Sheet1!$C$2:$U$1431,2,)</f>
        <v>10151</v>
      </c>
      <c r="F3" s="4" t="str">
        <f>VLOOKUP(C3,[2]Sheet1!$C$2:$U$1431,9,)</f>
        <v>F</v>
      </c>
      <c r="G3" s="2" t="str">
        <f>VLOOKUP(C3,[2]Sheet1!$C$2:$U$1431,16,)</f>
        <v>Under 18</v>
      </c>
      <c r="H3" s="2">
        <v>2</v>
      </c>
      <c r="I3" s="2">
        <v>5</v>
      </c>
      <c r="J3" s="2">
        <v>5</v>
      </c>
      <c r="K3" s="2">
        <v>1</v>
      </c>
      <c r="L3" s="2">
        <v>3</v>
      </c>
      <c r="M3" s="2">
        <v>2</v>
      </c>
      <c r="N3" s="2">
        <v>2</v>
      </c>
      <c r="O3" s="2">
        <v>1</v>
      </c>
      <c r="P3" s="2">
        <v>6</v>
      </c>
      <c r="Q3" s="2">
        <v>2</v>
      </c>
      <c r="R3" s="2">
        <v>8</v>
      </c>
      <c r="S3" s="2">
        <v>1</v>
      </c>
      <c r="T3" s="2">
        <v>1</v>
      </c>
      <c r="U3" s="2">
        <v>1</v>
      </c>
      <c r="V3" s="2">
        <v>1</v>
      </c>
      <c r="W3" s="2">
        <v>5</v>
      </c>
      <c r="X3" s="2">
        <v>5</v>
      </c>
      <c r="Y3" s="2">
        <v>2</v>
      </c>
      <c r="Z3" s="2">
        <v>1</v>
      </c>
      <c r="AA3" s="4">
        <v>1</v>
      </c>
      <c r="AB3" s="4">
        <v>5</v>
      </c>
      <c r="AC3" s="4">
        <v>1</v>
      </c>
      <c r="AD3" s="2">
        <f t="shared" ref="AD3:AD34" si="0">SUM(H3:AC3)</f>
        <v>61</v>
      </c>
      <c r="AE3" s="2">
        <f t="shared" ref="AE3:AE34" si="1">LARGE(H3:AC3,1)</f>
        <v>8</v>
      </c>
      <c r="AF3" s="2">
        <f t="shared" ref="AF3:AF34" si="2">LARGE(H3:AC3,2)</f>
        <v>6</v>
      </c>
      <c r="AG3" s="2">
        <f t="shared" ref="AG3:AG34" si="3">LARGE(H3:AC3,3)</f>
        <v>5</v>
      </c>
      <c r="AH3" s="2">
        <f t="shared" ref="AH3:AH34" si="4">LARGE(H3:AC3,4)</f>
        <v>5</v>
      </c>
      <c r="AI3" s="2">
        <f t="shared" ref="AI3:AI34" si="5">SUM(AE3:AH3)</f>
        <v>24</v>
      </c>
      <c r="AJ3" s="2">
        <f t="shared" ref="AJ3:AJ34" si="6">AD3-AI3</f>
        <v>37</v>
      </c>
    </row>
    <row r="4" spans="1:37" x14ac:dyDescent="0.25">
      <c r="A4" s="4">
        <f>VLOOKUP(C4,[1]Sheet1!$C$1:$D$1204,2,)</f>
        <v>661</v>
      </c>
      <c r="B4" s="2">
        <v>2</v>
      </c>
      <c r="C4" s="3" t="s">
        <v>82</v>
      </c>
      <c r="D4" s="4" t="str">
        <f>VLOOKUP(C4,[2]Sheet1!$C$2:$U$1431,19,)</f>
        <v>Mascalzone Latino S.T.Ass.Sp.Dil.</v>
      </c>
      <c r="E4" s="4">
        <f>VLOOKUP(C4,[2]Sheet1!$C$2:$U$1431,2,)</f>
        <v>661</v>
      </c>
      <c r="F4" s="4" t="str">
        <f>VLOOKUP(C4,[2]Sheet1!$C$2:$U$1431,9,)</f>
        <v>M</v>
      </c>
      <c r="G4" s="4" t="str">
        <f>VLOOKUP(C4,[2]Sheet1!$C$2:$U$1431,16,)</f>
        <v>Seniores</v>
      </c>
      <c r="H4" s="2">
        <v>7</v>
      </c>
      <c r="I4" s="2">
        <v>29</v>
      </c>
      <c r="J4" s="2">
        <v>1</v>
      </c>
      <c r="K4" s="2">
        <v>4</v>
      </c>
      <c r="L4" s="2">
        <v>2</v>
      </c>
      <c r="M4" s="2">
        <v>1</v>
      </c>
      <c r="N4" s="2">
        <v>3</v>
      </c>
      <c r="O4" s="2">
        <v>4</v>
      </c>
      <c r="P4" s="2">
        <v>8</v>
      </c>
      <c r="Q4" s="2">
        <v>1</v>
      </c>
      <c r="R4" s="2">
        <v>2</v>
      </c>
      <c r="S4" s="2">
        <v>2</v>
      </c>
      <c r="T4" s="2">
        <v>2</v>
      </c>
      <c r="U4" s="2">
        <v>3</v>
      </c>
      <c r="V4" s="2">
        <v>3</v>
      </c>
      <c r="W4" s="2">
        <v>4</v>
      </c>
      <c r="X4" s="2">
        <v>3</v>
      </c>
      <c r="Y4" s="2">
        <v>8</v>
      </c>
      <c r="Z4" s="2">
        <v>5</v>
      </c>
      <c r="AA4" s="4">
        <v>2</v>
      </c>
      <c r="AB4" s="4">
        <v>2</v>
      </c>
      <c r="AC4" s="4">
        <v>3</v>
      </c>
      <c r="AD4" s="4">
        <f t="shared" si="0"/>
        <v>99</v>
      </c>
      <c r="AE4" s="4">
        <f t="shared" si="1"/>
        <v>29</v>
      </c>
      <c r="AF4" s="4">
        <f t="shared" si="2"/>
        <v>8</v>
      </c>
      <c r="AG4" s="4">
        <f t="shared" si="3"/>
        <v>8</v>
      </c>
      <c r="AH4" s="4">
        <f t="shared" si="4"/>
        <v>7</v>
      </c>
      <c r="AI4" s="4">
        <f t="shared" si="5"/>
        <v>52</v>
      </c>
      <c r="AJ4" s="4">
        <f t="shared" si="6"/>
        <v>47</v>
      </c>
    </row>
    <row r="5" spans="1:37" x14ac:dyDescent="0.25">
      <c r="A5" s="4">
        <f>VLOOKUP(C5,[1]Sheet1!$C$1:$D$1204,2,)</f>
        <v>10153</v>
      </c>
      <c r="B5" s="2">
        <v>3</v>
      </c>
      <c r="C5" s="3" t="s">
        <v>83</v>
      </c>
      <c r="D5" s="4" t="str">
        <f>VLOOKUP(C5,[2]Sheet1!$C$2:$U$1431,19,)</f>
        <v>Reale Y.C.C.Savoia ASD</v>
      </c>
      <c r="E5" s="4">
        <f>VLOOKUP(C5,[2]Sheet1!$C$2:$U$1431,2,)</f>
        <v>10153</v>
      </c>
      <c r="F5" s="4" t="str">
        <f>VLOOKUP(C5,[2]Sheet1!$C$2:$U$1431,9,)</f>
        <v>M</v>
      </c>
      <c r="G5" s="4" t="str">
        <f>VLOOKUP(C5,[2]Sheet1!$C$2:$U$1431,16,)</f>
        <v>Under 18</v>
      </c>
      <c r="H5" s="2">
        <v>3</v>
      </c>
      <c r="I5" s="2">
        <v>2</v>
      </c>
      <c r="J5" s="2">
        <v>2</v>
      </c>
      <c r="K5" s="2">
        <v>7</v>
      </c>
      <c r="L5" s="2">
        <v>5</v>
      </c>
      <c r="M5" s="2">
        <v>21</v>
      </c>
      <c r="N5" s="2">
        <v>7</v>
      </c>
      <c r="O5" s="2">
        <v>2</v>
      </c>
      <c r="P5" s="2">
        <v>2</v>
      </c>
      <c r="Q5" s="2">
        <v>9</v>
      </c>
      <c r="R5" s="2">
        <v>4</v>
      </c>
      <c r="S5" s="2">
        <v>51</v>
      </c>
      <c r="T5" s="2">
        <v>5</v>
      </c>
      <c r="U5" s="2">
        <v>5</v>
      </c>
      <c r="V5" s="2">
        <v>24</v>
      </c>
      <c r="W5" s="2">
        <v>11</v>
      </c>
      <c r="X5" s="2">
        <v>2</v>
      </c>
      <c r="Y5" s="2">
        <v>4</v>
      </c>
      <c r="Z5" s="2">
        <v>6</v>
      </c>
      <c r="AA5" s="4">
        <v>4</v>
      </c>
      <c r="AB5" s="4">
        <v>1</v>
      </c>
      <c r="AC5" s="4">
        <v>4</v>
      </c>
      <c r="AD5" s="4">
        <f t="shared" si="0"/>
        <v>181</v>
      </c>
      <c r="AE5" s="4">
        <f t="shared" si="1"/>
        <v>51</v>
      </c>
      <c r="AF5" s="4">
        <f t="shared" si="2"/>
        <v>24</v>
      </c>
      <c r="AG5" s="4">
        <f t="shared" si="3"/>
        <v>21</v>
      </c>
      <c r="AH5" s="4">
        <f t="shared" si="4"/>
        <v>11</v>
      </c>
      <c r="AI5" s="4">
        <f t="shared" si="5"/>
        <v>107</v>
      </c>
      <c r="AJ5" s="4">
        <f t="shared" si="6"/>
        <v>74</v>
      </c>
    </row>
    <row r="6" spans="1:37" x14ac:dyDescent="0.25">
      <c r="A6" s="4">
        <f>VLOOKUP(C6,[1]Sheet1!$C$1:$D$1204,2,)</f>
        <v>2834</v>
      </c>
      <c r="B6" s="2">
        <v>4</v>
      </c>
      <c r="C6" s="3" t="s">
        <v>84</v>
      </c>
      <c r="D6" s="4" t="str">
        <f>VLOOKUP(C6,[2]Sheet1!$C$2:$U$1431,19,)</f>
        <v>Circ Canottieri Irno Ass Sport Dil</v>
      </c>
      <c r="E6" s="4">
        <f>VLOOKUP(C6,[2]Sheet1!$C$2:$U$1431,2,)</f>
        <v>2834</v>
      </c>
      <c r="F6" s="4" t="str">
        <f>VLOOKUP(C6,[2]Sheet1!$C$2:$U$1431,9,)</f>
        <v>M</v>
      </c>
      <c r="G6" s="4" t="str">
        <f>VLOOKUP(C6,[2]Sheet1!$C$2:$U$1431,16,)</f>
        <v>Under 18</v>
      </c>
      <c r="H6" s="2">
        <v>4</v>
      </c>
      <c r="I6" s="2">
        <v>4</v>
      </c>
      <c r="J6" s="2">
        <v>11</v>
      </c>
      <c r="K6" s="2">
        <v>10</v>
      </c>
      <c r="L6" s="2">
        <v>6</v>
      </c>
      <c r="M6" s="2">
        <v>5</v>
      </c>
      <c r="N6" s="2">
        <v>5</v>
      </c>
      <c r="O6" s="2">
        <v>5</v>
      </c>
      <c r="P6" s="2">
        <v>12</v>
      </c>
      <c r="Q6" s="2">
        <v>6</v>
      </c>
      <c r="R6" s="2">
        <v>3</v>
      </c>
      <c r="S6" s="2">
        <v>4</v>
      </c>
      <c r="T6" s="2">
        <v>7</v>
      </c>
      <c r="U6" s="2">
        <v>4</v>
      </c>
      <c r="V6" s="2">
        <v>5</v>
      </c>
      <c r="W6" s="2">
        <v>2</v>
      </c>
      <c r="X6" s="2">
        <v>7</v>
      </c>
      <c r="Y6" s="2">
        <v>3</v>
      </c>
      <c r="Z6" s="2">
        <v>4</v>
      </c>
      <c r="AA6" s="4">
        <v>6</v>
      </c>
      <c r="AB6" s="4">
        <v>7</v>
      </c>
      <c r="AC6" s="4">
        <v>51</v>
      </c>
      <c r="AD6" s="4">
        <f t="shared" si="0"/>
        <v>171</v>
      </c>
      <c r="AE6" s="4">
        <f t="shared" si="1"/>
        <v>51</v>
      </c>
      <c r="AF6" s="4">
        <f t="shared" si="2"/>
        <v>12</v>
      </c>
      <c r="AG6" s="4">
        <f t="shared" si="3"/>
        <v>11</v>
      </c>
      <c r="AH6" s="4">
        <f t="shared" si="4"/>
        <v>10</v>
      </c>
      <c r="AI6" s="4">
        <f t="shared" si="5"/>
        <v>84</v>
      </c>
      <c r="AJ6" s="4">
        <f t="shared" si="6"/>
        <v>87</v>
      </c>
    </row>
    <row r="7" spans="1:37" x14ac:dyDescent="0.25">
      <c r="A7" s="4">
        <f>VLOOKUP(C7,[1]Sheet1!$C$1:$D$1204,2,)</f>
        <v>10669</v>
      </c>
      <c r="B7" s="2">
        <v>5</v>
      </c>
      <c r="C7" s="3" t="s">
        <v>86</v>
      </c>
      <c r="D7" s="4" t="str">
        <f>VLOOKUP(C7,[2]Sheet1!$C$2:$U$1431,19,)</f>
        <v>GDV LNI Castellammare di Stabia</v>
      </c>
      <c r="E7" s="4">
        <f>VLOOKUP(C7,[2]Sheet1!$C$2:$U$1431,2,)</f>
        <v>10669</v>
      </c>
      <c r="F7" s="4" t="str">
        <f>VLOOKUP(C7,[2]Sheet1!$C$2:$U$1431,9,)</f>
        <v>M</v>
      </c>
      <c r="G7" s="4" t="str">
        <f>VLOOKUP(C7,[2]Sheet1!$C$2:$U$1431,16,)</f>
        <v>Under 17</v>
      </c>
      <c r="H7" s="2">
        <v>16</v>
      </c>
      <c r="I7" s="2">
        <v>13</v>
      </c>
      <c r="J7" s="2">
        <v>16</v>
      </c>
      <c r="K7" s="2">
        <v>16</v>
      </c>
      <c r="L7" s="2">
        <v>13</v>
      </c>
      <c r="M7" s="2">
        <v>9</v>
      </c>
      <c r="N7" s="2">
        <v>14</v>
      </c>
      <c r="O7" s="2">
        <v>11</v>
      </c>
      <c r="P7" s="2">
        <v>11</v>
      </c>
      <c r="Q7" s="2">
        <v>17</v>
      </c>
      <c r="R7" s="2">
        <v>13</v>
      </c>
      <c r="S7" s="2">
        <v>9</v>
      </c>
      <c r="T7" s="2">
        <v>12</v>
      </c>
      <c r="U7" s="2">
        <v>11</v>
      </c>
      <c r="V7" s="2">
        <v>12</v>
      </c>
      <c r="W7" s="2">
        <v>13</v>
      </c>
      <c r="X7" s="2">
        <v>16</v>
      </c>
      <c r="Y7" s="2">
        <v>15</v>
      </c>
      <c r="Z7" s="2">
        <v>17</v>
      </c>
      <c r="AA7" s="4">
        <v>22</v>
      </c>
      <c r="AB7" s="4">
        <v>14</v>
      </c>
      <c r="AC7" s="4">
        <v>12</v>
      </c>
      <c r="AD7" s="4">
        <f t="shared" si="0"/>
        <v>302</v>
      </c>
      <c r="AE7" s="4">
        <f t="shared" si="1"/>
        <v>22</v>
      </c>
      <c r="AF7" s="4">
        <f t="shared" si="2"/>
        <v>17</v>
      </c>
      <c r="AG7" s="4">
        <f t="shared" si="3"/>
        <v>17</v>
      </c>
      <c r="AH7" s="4">
        <f t="shared" si="4"/>
        <v>16</v>
      </c>
      <c r="AI7" s="4">
        <f t="shared" si="5"/>
        <v>72</v>
      </c>
      <c r="AJ7" s="4">
        <f t="shared" si="6"/>
        <v>230</v>
      </c>
    </row>
    <row r="8" spans="1:37" x14ac:dyDescent="0.25">
      <c r="A8" s="4">
        <f>VLOOKUP(C8,[1]Sheet1!$C$1:$D$1204,2,)</f>
        <v>1501</v>
      </c>
      <c r="B8" s="2">
        <v>6</v>
      </c>
      <c r="C8" s="3" t="s">
        <v>85</v>
      </c>
      <c r="D8" s="4" t="str">
        <f>VLOOKUP(C8,[2]Sheet1!$C$2:$U$1431,19,)</f>
        <v>GDV LNI Napoli</v>
      </c>
      <c r="E8" s="4">
        <f>VLOOKUP(C8,[2]Sheet1!$C$2:$U$1431,2,)</f>
        <v>1501</v>
      </c>
      <c r="F8" s="4" t="str">
        <f>VLOOKUP(C8,[2]Sheet1!$C$2:$U$1431,9,)</f>
        <v>M</v>
      </c>
      <c r="G8" s="4" t="str">
        <f>VLOOKUP(C8,[2]Sheet1!$C$2:$U$1431,16,)</f>
        <v>Seniores</v>
      </c>
      <c r="H8" s="2">
        <v>1</v>
      </c>
      <c r="I8" s="2">
        <v>3</v>
      </c>
      <c r="J8" s="2">
        <v>3</v>
      </c>
      <c r="K8" s="2">
        <v>2</v>
      </c>
      <c r="L8" s="2">
        <v>1</v>
      </c>
      <c r="M8" s="2">
        <v>3</v>
      </c>
      <c r="N8" s="2">
        <v>1</v>
      </c>
      <c r="O8" s="2">
        <v>3</v>
      </c>
      <c r="P8" s="2">
        <v>51</v>
      </c>
      <c r="Q8" s="2">
        <v>51</v>
      </c>
      <c r="R8" s="2">
        <v>51</v>
      </c>
      <c r="S8" s="2">
        <v>51</v>
      </c>
      <c r="T8" s="2">
        <v>51</v>
      </c>
      <c r="U8" s="2">
        <v>2</v>
      </c>
      <c r="V8" s="2">
        <v>2</v>
      </c>
      <c r="W8" s="2">
        <v>1</v>
      </c>
      <c r="X8" s="2">
        <v>1</v>
      </c>
      <c r="Y8" s="2">
        <v>1</v>
      </c>
      <c r="Z8" s="2">
        <v>3</v>
      </c>
      <c r="AA8" s="4">
        <v>51</v>
      </c>
      <c r="AB8" s="4">
        <v>51</v>
      </c>
      <c r="AC8" s="4">
        <v>51</v>
      </c>
      <c r="AD8" s="4">
        <f t="shared" si="0"/>
        <v>435</v>
      </c>
      <c r="AE8" s="4">
        <f t="shared" si="1"/>
        <v>51</v>
      </c>
      <c r="AF8" s="4">
        <f t="shared" si="2"/>
        <v>51</v>
      </c>
      <c r="AG8" s="4">
        <f t="shared" si="3"/>
        <v>51</v>
      </c>
      <c r="AH8" s="4">
        <f t="shared" si="4"/>
        <v>51</v>
      </c>
      <c r="AI8" s="4">
        <f t="shared" si="5"/>
        <v>204</v>
      </c>
      <c r="AJ8" s="4">
        <f t="shared" si="6"/>
        <v>231</v>
      </c>
    </row>
    <row r="9" spans="1:37" x14ac:dyDescent="0.25">
      <c r="A9" s="4">
        <f>VLOOKUP(C9,[1]Sheet1!$C$1:$D$1204,2,)</f>
        <v>532</v>
      </c>
      <c r="B9" s="2">
        <v>7</v>
      </c>
      <c r="C9" s="3" t="s">
        <v>89</v>
      </c>
      <c r="D9" s="4" t="str">
        <f>VLOOKUP(C9,[2]Sheet1!$C$2:$U$1431,19,)</f>
        <v>Reale Y.C.C.Savoia ASD</v>
      </c>
      <c r="E9" s="4">
        <f>VLOOKUP(C9,[2]Sheet1!$C$2:$U$1431,2,)</f>
        <v>532</v>
      </c>
      <c r="F9" s="4" t="str">
        <f>VLOOKUP(C9,[2]Sheet1!$C$2:$U$1431,9,)</f>
        <v>M</v>
      </c>
      <c r="G9" s="4" t="str">
        <f>VLOOKUP(C9,[2]Sheet1!$C$2:$U$1431,16,)</f>
        <v>Master</v>
      </c>
      <c r="H9" s="2">
        <v>17</v>
      </c>
      <c r="I9" s="2">
        <v>18</v>
      </c>
      <c r="J9" s="2">
        <v>18</v>
      </c>
      <c r="K9" s="2">
        <v>19</v>
      </c>
      <c r="L9" s="2">
        <v>15</v>
      </c>
      <c r="M9" s="2">
        <v>12</v>
      </c>
      <c r="N9" s="2">
        <v>16</v>
      </c>
      <c r="O9" s="2">
        <v>17</v>
      </c>
      <c r="P9" s="2">
        <v>19</v>
      </c>
      <c r="Q9" s="2">
        <v>21</v>
      </c>
      <c r="R9" s="2">
        <v>15</v>
      </c>
      <c r="S9" s="2">
        <v>19</v>
      </c>
      <c r="T9" s="2">
        <v>16</v>
      </c>
      <c r="U9" s="2">
        <v>16</v>
      </c>
      <c r="V9" s="2">
        <v>19</v>
      </c>
      <c r="W9" s="2">
        <v>16</v>
      </c>
      <c r="X9" s="2">
        <v>14</v>
      </c>
      <c r="Y9" s="2">
        <v>13</v>
      </c>
      <c r="Z9" s="2">
        <v>16</v>
      </c>
      <c r="AA9" s="4">
        <v>16</v>
      </c>
      <c r="AB9" s="4">
        <v>23</v>
      </c>
      <c r="AC9" s="4">
        <v>21</v>
      </c>
      <c r="AD9" s="4">
        <f t="shared" si="0"/>
        <v>376</v>
      </c>
      <c r="AE9" s="4">
        <f t="shared" si="1"/>
        <v>23</v>
      </c>
      <c r="AF9" s="4">
        <f t="shared" si="2"/>
        <v>21</v>
      </c>
      <c r="AG9" s="4">
        <f t="shared" si="3"/>
        <v>21</v>
      </c>
      <c r="AH9" s="4">
        <f t="shared" si="4"/>
        <v>19</v>
      </c>
      <c r="AI9" s="4">
        <f t="shared" si="5"/>
        <v>84</v>
      </c>
      <c r="AJ9" s="4">
        <f t="shared" si="6"/>
        <v>292</v>
      </c>
    </row>
    <row r="10" spans="1:37" x14ac:dyDescent="0.25">
      <c r="A10" s="4">
        <f>VLOOKUP(C10,[1]Sheet1!$C$1:$D$1204,2,)</f>
        <v>306</v>
      </c>
      <c r="B10" s="2">
        <v>8</v>
      </c>
      <c r="C10" s="3" t="s">
        <v>92</v>
      </c>
      <c r="D10" s="4" t="str">
        <f>VLOOKUP(C10,[2]Sheet1!$C$2:$U$1431,19,)</f>
        <v>GDV LNI Napoli</v>
      </c>
      <c r="E10" s="4">
        <f>VLOOKUP(C10,[2]Sheet1!$C$2:$U$1431,2,)</f>
        <v>306</v>
      </c>
      <c r="F10" s="4" t="str">
        <f>VLOOKUP(C10,[2]Sheet1!$C$2:$U$1431,9,)</f>
        <v>M</v>
      </c>
      <c r="G10" s="4" t="str">
        <f>VLOOKUP(C10,[2]Sheet1!$C$2:$U$1431,16,)</f>
        <v>Seniores</v>
      </c>
      <c r="H10" s="2">
        <v>15</v>
      </c>
      <c r="I10" s="2">
        <v>14</v>
      </c>
      <c r="J10" s="2">
        <v>13</v>
      </c>
      <c r="K10" s="2">
        <v>15</v>
      </c>
      <c r="L10" s="2">
        <v>7</v>
      </c>
      <c r="M10" s="2">
        <v>10</v>
      </c>
      <c r="N10" s="2">
        <v>9</v>
      </c>
      <c r="O10" s="2">
        <v>8</v>
      </c>
      <c r="P10" s="2">
        <v>14</v>
      </c>
      <c r="Q10" s="2">
        <v>18</v>
      </c>
      <c r="R10" s="2">
        <v>11</v>
      </c>
      <c r="S10" s="2">
        <v>12</v>
      </c>
      <c r="T10" s="2">
        <v>10</v>
      </c>
      <c r="U10" s="2">
        <v>51</v>
      </c>
      <c r="V10" s="2">
        <v>51</v>
      </c>
      <c r="W10" s="2">
        <v>51</v>
      </c>
      <c r="X10" s="2">
        <v>51</v>
      </c>
      <c r="Y10" s="2">
        <v>51</v>
      </c>
      <c r="Z10" s="2">
        <v>51</v>
      </c>
      <c r="AA10" s="4">
        <v>15</v>
      </c>
      <c r="AB10" s="4">
        <v>12</v>
      </c>
      <c r="AC10" s="4">
        <v>15</v>
      </c>
      <c r="AD10" s="4">
        <f t="shared" si="0"/>
        <v>504</v>
      </c>
      <c r="AE10" s="4">
        <f t="shared" si="1"/>
        <v>51</v>
      </c>
      <c r="AF10" s="4">
        <f t="shared" si="2"/>
        <v>51</v>
      </c>
      <c r="AG10" s="4">
        <f t="shared" si="3"/>
        <v>51</v>
      </c>
      <c r="AH10" s="4">
        <f t="shared" si="4"/>
        <v>51</v>
      </c>
      <c r="AI10" s="4">
        <f t="shared" si="5"/>
        <v>204</v>
      </c>
      <c r="AJ10" s="4">
        <f t="shared" si="6"/>
        <v>300</v>
      </c>
    </row>
    <row r="11" spans="1:37" x14ac:dyDescent="0.25">
      <c r="A11" s="4">
        <f>VLOOKUP(C11,[1]Sheet1!$C$1:$D$1204,2,)</f>
        <v>11280</v>
      </c>
      <c r="B11" s="2">
        <v>9</v>
      </c>
      <c r="C11" s="3" t="s">
        <v>91</v>
      </c>
      <c r="D11" s="4" t="str">
        <f>VLOOKUP(C11,[2]Sheet1!$C$2:$U$1431,19,)</f>
        <v>CN Monte Procida Ass Sport Dil</v>
      </c>
      <c r="E11" s="4">
        <f>VLOOKUP(C11,[2]Sheet1!$C$2:$U$1431,2,)</f>
        <v>11280</v>
      </c>
      <c r="F11" s="4" t="str">
        <f>VLOOKUP(C11,[2]Sheet1!$C$2:$U$1431,9,)</f>
        <v>F</v>
      </c>
      <c r="G11" s="4" t="str">
        <f>VLOOKUP(C11,[2]Sheet1!$C$2:$U$1431,16,)</f>
        <v>Master</v>
      </c>
      <c r="H11" s="2">
        <v>24</v>
      </c>
      <c r="I11" s="2">
        <v>16</v>
      </c>
      <c r="J11" s="2">
        <v>24</v>
      </c>
      <c r="K11" s="2">
        <v>22</v>
      </c>
      <c r="L11" s="2">
        <v>21</v>
      </c>
      <c r="M11" s="2">
        <v>17</v>
      </c>
      <c r="N11" s="2">
        <v>10</v>
      </c>
      <c r="O11" s="2">
        <v>14</v>
      </c>
      <c r="P11" s="2">
        <v>18</v>
      </c>
      <c r="Q11" s="2">
        <v>13</v>
      </c>
      <c r="R11" s="2">
        <v>19</v>
      </c>
      <c r="S11" s="2">
        <v>18</v>
      </c>
      <c r="T11" s="2">
        <v>19</v>
      </c>
      <c r="U11" s="2">
        <v>18</v>
      </c>
      <c r="V11" s="2">
        <v>18</v>
      </c>
      <c r="W11" s="2">
        <v>15</v>
      </c>
      <c r="X11" s="2">
        <v>17</v>
      </c>
      <c r="Y11" s="2">
        <v>16</v>
      </c>
      <c r="Z11" s="2">
        <v>18</v>
      </c>
      <c r="AA11" s="4">
        <v>21</v>
      </c>
      <c r="AB11" s="4">
        <v>18</v>
      </c>
      <c r="AC11" s="4">
        <v>51</v>
      </c>
      <c r="AD11" s="4">
        <f t="shared" si="0"/>
        <v>427</v>
      </c>
      <c r="AE11" s="4">
        <f t="shared" si="1"/>
        <v>51</v>
      </c>
      <c r="AF11" s="4">
        <f t="shared" si="2"/>
        <v>24</v>
      </c>
      <c r="AG11" s="4">
        <f t="shared" si="3"/>
        <v>24</v>
      </c>
      <c r="AH11" s="4">
        <f t="shared" si="4"/>
        <v>22</v>
      </c>
      <c r="AI11" s="4">
        <f t="shared" si="5"/>
        <v>121</v>
      </c>
      <c r="AJ11" s="4">
        <f t="shared" si="6"/>
        <v>306</v>
      </c>
    </row>
    <row r="12" spans="1:37" x14ac:dyDescent="0.25">
      <c r="A12" s="4">
        <f>VLOOKUP(C12,[1]Sheet1!$C$1:$D$1204,2,)</f>
        <v>11069</v>
      </c>
      <c r="B12" s="2">
        <v>10</v>
      </c>
      <c r="C12" s="3" t="s">
        <v>94</v>
      </c>
      <c r="D12" s="4" t="str">
        <f>VLOOKUP(C12,[2]Sheet1!$C$2:$U$1431,19,)</f>
        <v>GDV LNI Castellammare di Stabia</v>
      </c>
      <c r="E12" s="4">
        <f>VLOOKUP(C12,[2]Sheet1!$C$2:$U$1431,2,)</f>
        <v>11069</v>
      </c>
      <c r="F12" s="4" t="str">
        <f>VLOOKUP(C12,[2]Sheet1!$C$2:$U$1431,9,)</f>
        <v>M</v>
      </c>
      <c r="G12" s="4" t="str">
        <f>VLOOKUP(C12,[2]Sheet1!$C$2:$U$1431,16,)</f>
        <v>Under 17</v>
      </c>
      <c r="H12" s="2">
        <v>18</v>
      </c>
      <c r="I12" s="2">
        <v>22</v>
      </c>
      <c r="J12" s="2">
        <v>21</v>
      </c>
      <c r="K12" s="2">
        <v>17</v>
      </c>
      <c r="L12" s="2">
        <v>17</v>
      </c>
      <c r="M12" s="2">
        <v>15</v>
      </c>
      <c r="N12" s="2">
        <v>17</v>
      </c>
      <c r="O12" s="2">
        <v>15</v>
      </c>
      <c r="P12" s="2">
        <v>21</v>
      </c>
      <c r="Q12" s="2">
        <v>20</v>
      </c>
      <c r="R12" s="2">
        <v>18</v>
      </c>
      <c r="S12" s="2">
        <v>15</v>
      </c>
      <c r="T12" s="2">
        <v>15</v>
      </c>
      <c r="U12" s="2">
        <v>14</v>
      </c>
      <c r="V12" s="2">
        <v>14</v>
      </c>
      <c r="W12" s="2">
        <v>19</v>
      </c>
      <c r="X12" s="2">
        <v>24</v>
      </c>
      <c r="Y12" s="2">
        <v>21</v>
      </c>
      <c r="Z12" s="2">
        <v>21</v>
      </c>
      <c r="AA12" s="4">
        <v>19</v>
      </c>
      <c r="AB12" s="4">
        <v>22</v>
      </c>
      <c r="AC12" s="4">
        <v>17</v>
      </c>
      <c r="AD12" s="4">
        <f t="shared" si="0"/>
        <v>402</v>
      </c>
      <c r="AE12" s="4">
        <f t="shared" si="1"/>
        <v>24</v>
      </c>
      <c r="AF12" s="4">
        <f t="shared" si="2"/>
        <v>22</v>
      </c>
      <c r="AG12" s="4">
        <f t="shared" si="3"/>
        <v>22</v>
      </c>
      <c r="AH12" s="4">
        <f t="shared" si="4"/>
        <v>21</v>
      </c>
      <c r="AI12" s="4">
        <f t="shared" si="5"/>
        <v>89</v>
      </c>
      <c r="AJ12" s="4">
        <f t="shared" si="6"/>
        <v>313</v>
      </c>
    </row>
    <row r="13" spans="1:37" x14ac:dyDescent="0.25">
      <c r="A13" s="4">
        <f>VLOOKUP(C13,[1]Sheet1!$C$1:$D$1204,2,)</f>
        <v>11229</v>
      </c>
      <c r="B13" s="2">
        <v>11</v>
      </c>
      <c r="C13" s="3" t="s">
        <v>95</v>
      </c>
      <c r="D13" s="4" t="str">
        <f>VLOOKUP(C13,[2]Sheet1!$C$2:$U$1431,19,)</f>
        <v>GDV LNI Napoli</v>
      </c>
      <c r="E13" s="4">
        <f>VLOOKUP(C13,[2]Sheet1!$C$2:$U$1431,2,)</f>
        <v>11229</v>
      </c>
      <c r="F13" s="4" t="str">
        <f>VLOOKUP(C13,[2]Sheet1!$C$2:$U$1431,9,)</f>
        <v>F</v>
      </c>
      <c r="G13" s="4" t="str">
        <f>VLOOKUP(C13,[2]Sheet1!$C$2:$U$1431,16,)</f>
        <v>Under 19</v>
      </c>
      <c r="H13" s="2">
        <v>20</v>
      </c>
      <c r="I13" s="2">
        <v>20</v>
      </c>
      <c r="J13" s="2">
        <v>22</v>
      </c>
      <c r="K13" s="2">
        <v>25</v>
      </c>
      <c r="L13" s="2">
        <v>18</v>
      </c>
      <c r="M13" s="2">
        <v>51</v>
      </c>
      <c r="N13" s="2">
        <v>51</v>
      </c>
      <c r="O13" s="2">
        <v>51</v>
      </c>
      <c r="P13" s="2">
        <v>20</v>
      </c>
      <c r="Q13" s="2">
        <v>16</v>
      </c>
      <c r="R13" s="2">
        <v>17</v>
      </c>
      <c r="S13" s="2">
        <v>17</v>
      </c>
      <c r="T13" s="2">
        <v>14</v>
      </c>
      <c r="U13" s="2">
        <v>17</v>
      </c>
      <c r="V13" s="2">
        <v>16</v>
      </c>
      <c r="W13" s="2">
        <v>17</v>
      </c>
      <c r="X13" s="2">
        <v>20</v>
      </c>
      <c r="Y13" s="2">
        <v>22</v>
      </c>
      <c r="Z13" s="2">
        <v>14</v>
      </c>
      <c r="AA13" s="4">
        <v>20</v>
      </c>
      <c r="AB13" s="4">
        <v>17</v>
      </c>
      <c r="AC13" s="4">
        <v>23</v>
      </c>
      <c r="AD13" s="4">
        <f t="shared" si="0"/>
        <v>508</v>
      </c>
      <c r="AE13" s="4">
        <f t="shared" si="1"/>
        <v>51</v>
      </c>
      <c r="AF13" s="4">
        <f t="shared" si="2"/>
        <v>51</v>
      </c>
      <c r="AG13" s="4">
        <f t="shared" si="3"/>
        <v>51</v>
      </c>
      <c r="AH13" s="4">
        <f t="shared" si="4"/>
        <v>25</v>
      </c>
      <c r="AI13" s="4">
        <f t="shared" si="5"/>
        <v>178</v>
      </c>
      <c r="AJ13" s="4">
        <f t="shared" si="6"/>
        <v>330</v>
      </c>
    </row>
    <row r="14" spans="1:37" x14ac:dyDescent="0.25">
      <c r="A14" s="4">
        <f>VLOOKUP(C14,[1]Sheet1!$C$1:$D$1204,2,)</f>
        <v>84</v>
      </c>
      <c r="B14" s="2">
        <v>12</v>
      </c>
      <c r="C14" s="3" t="s">
        <v>98</v>
      </c>
      <c r="D14" s="4" t="str">
        <f>VLOOKUP(C14,[2]Sheet1!$C$2:$U$1431,19,)</f>
        <v>C Canottieri Napoli Assoc Dilett</v>
      </c>
      <c r="E14" s="4">
        <f>VLOOKUP(C14,[2]Sheet1!$C$2:$U$1431,2,)</f>
        <v>84</v>
      </c>
      <c r="F14" s="4" t="str">
        <f>VLOOKUP(C14,[2]Sheet1!$C$2:$U$1431,9,)</f>
        <v>M</v>
      </c>
      <c r="G14" s="4" t="str">
        <f>VLOOKUP(C14,[2]Sheet1!$C$2:$U$1431,16,)</f>
        <v>Master</v>
      </c>
      <c r="H14" s="2">
        <v>51</v>
      </c>
      <c r="I14" s="2">
        <v>51</v>
      </c>
      <c r="J14" s="2">
        <v>51</v>
      </c>
      <c r="K14" s="2">
        <v>51</v>
      </c>
      <c r="L14" s="2">
        <v>51</v>
      </c>
      <c r="M14" s="2">
        <v>51</v>
      </c>
      <c r="N14" s="2">
        <v>51</v>
      </c>
      <c r="O14" s="2">
        <v>51</v>
      </c>
      <c r="P14" s="2">
        <v>5</v>
      </c>
      <c r="Q14" s="2">
        <v>7</v>
      </c>
      <c r="R14" s="2">
        <v>7</v>
      </c>
      <c r="S14" s="2">
        <v>7</v>
      </c>
      <c r="T14" s="2">
        <v>24</v>
      </c>
      <c r="U14" s="2">
        <v>8</v>
      </c>
      <c r="V14" s="2">
        <v>9</v>
      </c>
      <c r="W14" s="2">
        <v>3</v>
      </c>
      <c r="X14" s="2">
        <v>9</v>
      </c>
      <c r="Y14" s="2">
        <v>10</v>
      </c>
      <c r="Z14" s="2">
        <v>13</v>
      </c>
      <c r="AA14" s="4">
        <v>3</v>
      </c>
      <c r="AB14" s="4">
        <v>13</v>
      </c>
      <c r="AC14" s="4">
        <v>8</v>
      </c>
      <c r="AD14" s="4">
        <f t="shared" si="0"/>
        <v>534</v>
      </c>
      <c r="AE14" s="4">
        <f t="shared" si="1"/>
        <v>51</v>
      </c>
      <c r="AF14" s="4">
        <f t="shared" si="2"/>
        <v>51</v>
      </c>
      <c r="AG14" s="4">
        <f t="shared" si="3"/>
        <v>51</v>
      </c>
      <c r="AH14" s="4">
        <f t="shared" si="4"/>
        <v>51</v>
      </c>
      <c r="AI14" s="4">
        <f t="shared" si="5"/>
        <v>204</v>
      </c>
      <c r="AJ14" s="4">
        <f t="shared" si="6"/>
        <v>330</v>
      </c>
    </row>
    <row r="15" spans="1:37" x14ac:dyDescent="0.25">
      <c r="A15" s="4">
        <f>VLOOKUP(C15,[1]Sheet1!$C$1:$D$1204,2,)</f>
        <v>11301</v>
      </c>
      <c r="B15" s="2">
        <v>13</v>
      </c>
      <c r="C15" s="3" t="s">
        <v>96</v>
      </c>
      <c r="D15" s="4" t="str">
        <f>VLOOKUP(C15,[2]Sheet1!$C$2:$U$1431,19,)</f>
        <v>Reale Y.C.C.Savoia ASD</v>
      </c>
      <c r="E15" s="4">
        <f>VLOOKUP(C15,[2]Sheet1!$C$2:$U$1431,2,)</f>
        <v>11301</v>
      </c>
      <c r="F15" s="4" t="str">
        <f>VLOOKUP(C15,[2]Sheet1!$C$2:$U$1431,9,)</f>
        <v>M</v>
      </c>
      <c r="G15" s="4" t="str">
        <f>VLOOKUP(C15,[2]Sheet1!$C$2:$U$1431,16,)</f>
        <v>Under 18</v>
      </c>
      <c r="H15" s="2">
        <v>21</v>
      </c>
      <c r="I15" s="2">
        <v>24</v>
      </c>
      <c r="J15" s="2">
        <v>17</v>
      </c>
      <c r="K15" s="2">
        <v>20</v>
      </c>
      <c r="L15" s="2">
        <v>20</v>
      </c>
      <c r="M15" s="2">
        <v>13</v>
      </c>
      <c r="N15" s="2">
        <v>19</v>
      </c>
      <c r="O15" s="2">
        <v>13</v>
      </c>
      <c r="P15" s="2">
        <v>22</v>
      </c>
      <c r="Q15" s="2">
        <v>22</v>
      </c>
      <c r="R15" s="2">
        <v>21</v>
      </c>
      <c r="S15" s="2">
        <v>16</v>
      </c>
      <c r="T15" s="2">
        <v>18</v>
      </c>
      <c r="U15" s="2">
        <v>19</v>
      </c>
      <c r="V15" s="2">
        <v>17</v>
      </c>
      <c r="W15" s="2">
        <v>22</v>
      </c>
      <c r="X15" s="2">
        <v>21</v>
      </c>
      <c r="Y15" s="2">
        <v>17</v>
      </c>
      <c r="Z15" s="2">
        <v>19</v>
      </c>
      <c r="AA15" s="4">
        <v>23</v>
      </c>
      <c r="AB15" s="4">
        <v>21</v>
      </c>
      <c r="AC15" s="4">
        <v>19</v>
      </c>
      <c r="AD15" s="4">
        <f t="shared" si="0"/>
        <v>424</v>
      </c>
      <c r="AE15" s="4">
        <f t="shared" si="1"/>
        <v>24</v>
      </c>
      <c r="AF15" s="4">
        <f t="shared" si="2"/>
        <v>23</v>
      </c>
      <c r="AG15" s="4">
        <f t="shared" si="3"/>
        <v>22</v>
      </c>
      <c r="AH15" s="4">
        <f t="shared" si="4"/>
        <v>22</v>
      </c>
      <c r="AI15" s="4">
        <f t="shared" si="5"/>
        <v>91</v>
      </c>
      <c r="AJ15" s="4">
        <f t="shared" si="6"/>
        <v>333</v>
      </c>
    </row>
    <row r="16" spans="1:37" x14ac:dyDescent="0.25">
      <c r="A16" s="4">
        <f>VLOOKUP(C16,[1]Sheet1!$C$1:$D$1204,2,)</f>
        <v>2854</v>
      </c>
      <c r="B16" s="2">
        <v>14</v>
      </c>
      <c r="C16" s="3" t="s">
        <v>87</v>
      </c>
      <c r="D16" s="4" t="str">
        <f>VLOOKUP(C16,[2]Sheet1!$C$2:$U$1431,19,)</f>
        <v>Yacht Club Capri Ass Sport Dil</v>
      </c>
      <c r="E16" s="4">
        <f>VLOOKUP(C16,[2]Sheet1!$C$2:$U$1431,2,)</f>
        <v>2854</v>
      </c>
      <c r="F16" s="4" t="str">
        <f>VLOOKUP(C16,[2]Sheet1!$C$2:$U$1431,9,)</f>
        <v>M</v>
      </c>
      <c r="G16" s="4" t="str">
        <f>VLOOKUP(C16,[2]Sheet1!$C$2:$U$1431,16,)</f>
        <v>Under 18</v>
      </c>
      <c r="H16" s="2">
        <v>11</v>
      </c>
      <c r="I16" s="2">
        <v>10</v>
      </c>
      <c r="J16" s="2">
        <v>10</v>
      </c>
      <c r="K16" s="2">
        <v>3</v>
      </c>
      <c r="L16" s="2">
        <v>29</v>
      </c>
      <c r="M16" s="2">
        <v>6</v>
      </c>
      <c r="N16" s="2">
        <v>4</v>
      </c>
      <c r="O16" s="2">
        <v>6</v>
      </c>
      <c r="P16" s="2">
        <v>3</v>
      </c>
      <c r="Q16" s="2">
        <v>10</v>
      </c>
      <c r="R16" s="2">
        <v>20</v>
      </c>
      <c r="S16" s="2">
        <v>6</v>
      </c>
      <c r="T16" s="2">
        <v>3</v>
      </c>
      <c r="U16" s="2">
        <v>51</v>
      </c>
      <c r="V16" s="2">
        <v>51</v>
      </c>
      <c r="W16" s="2">
        <v>51</v>
      </c>
      <c r="X16" s="2">
        <v>51</v>
      </c>
      <c r="Y16" s="2">
        <v>51</v>
      </c>
      <c r="Z16" s="2">
        <v>51</v>
      </c>
      <c r="AA16" s="4">
        <v>51</v>
      </c>
      <c r="AB16" s="4">
        <v>51</v>
      </c>
      <c r="AC16" s="4">
        <v>51</v>
      </c>
      <c r="AD16" s="4">
        <f t="shared" si="0"/>
        <v>580</v>
      </c>
      <c r="AE16" s="4">
        <f t="shared" si="1"/>
        <v>51</v>
      </c>
      <c r="AF16" s="4">
        <f t="shared" si="2"/>
        <v>51</v>
      </c>
      <c r="AG16" s="4">
        <f t="shared" si="3"/>
        <v>51</v>
      </c>
      <c r="AH16" s="4">
        <f t="shared" si="4"/>
        <v>51</v>
      </c>
      <c r="AI16" s="4">
        <f t="shared" si="5"/>
        <v>204</v>
      </c>
      <c r="AJ16" s="4">
        <f t="shared" si="6"/>
        <v>376</v>
      </c>
    </row>
    <row r="17" spans="1:36" x14ac:dyDescent="0.25">
      <c r="A17" s="4">
        <f>VLOOKUP(C17,[1]Sheet1!$C$1:$D$1204,2,)</f>
        <v>10154</v>
      </c>
      <c r="B17" s="2">
        <v>15</v>
      </c>
      <c r="C17" s="3" t="s">
        <v>88</v>
      </c>
      <c r="D17" s="4" t="str">
        <f>VLOOKUP(C17,[2]Sheet1!$C$2:$U$1431,19,)</f>
        <v>Yacht Club Capri Ass Sport Dil</v>
      </c>
      <c r="E17" s="4">
        <f>VLOOKUP(C17,[2]Sheet1!$C$2:$U$1431,2,)</f>
        <v>10154</v>
      </c>
      <c r="F17" s="4" t="str">
        <f>VLOOKUP(C17,[2]Sheet1!$C$2:$U$1431,9,)</f>
        <v>M</v>
      </c>
      <c r="G17" s="4" t="str">
        <f>VLOOKUP(C17,[2]Sheet1!$C$2:$U$1431,16,)</f>
        <v>Under 19</v>
      </c>
      <c r="H17" s="2">
        <v>9</v>
      </c>
      <c r="I17" s="2">
        <v>6</v>
      </c>
      <c r="J17" s="2">
        <v>6</v>
      </c>
      <c r="K17" s="2">
        <v>9</v>
      </c>
      <c r="L17" s="2">
        <v>9</v>
      </c>
      <c r="M17" s="2">
        <v>7</v>
      </c>
      <c r="N17" s="2">
        <v>6</v>
      </c>
      <c r="O17" s="2">
        <v>7</v>
      </c>
      <c r="P17" s="2">
        <v>15</v>
      </c>
      <c r="Q17" s="2">
        <v>11</v>
      </c>
      <c r="R17" s="2">
        <v>16</v>
      </c>
      <c r="S17" s="2">
        <v>10</v>
      </c>
      <c r="T17" s="2">
        <v>11</v>
      </c>
      <c r="U17" s="2">
        <v>51</v>
      </c>
      <c r="V17" s="2">
        <v>51</v>
      </c>
      <c r="W17" s="2">
        <v>51</v>
      </c>
      <c r="X17" s="2">
        <v>51</v>
      </c>
      <c r="Y17" s="2">
        <v>51</v>
      </c>
      <c r="Z17" s="2">
        <v>51</v>
      </c>
      <c r="AA17" s="4">
        <v>51</v>
      </c>
      <c r="AB17" s="4">
        <v>51</v>
      </c>
      <c r="AC17" s="4">
        <v>51</v>
      </c>
      <c r="AD17" s="4">
        <f t="shared" si="0"/>
        <v>581</v>
      </c>
      <c r="AE17" s="4">
        <f t="shared" si="1"/>
        <v>51</v>
      </c>
      <c r="AF17" s="4">
        <f t="shared" si="2"/>
        <v>51</v>
      </c>
      <c r="AG17" s="4">
        <f t="shared" si="3"/>
        <v>51</v>
      </c>
      <c r="AH17" s="4">
        <f t="shared" si="4"/>
        <v>51</v>
      </c>
      <c r="AI17" s="4">
        <f t="shared" si="5"/>
        <v>204</v>
      </c>
      <c r="AJ17" s="4">
        <f t="shared" si="6"/>
        <v>377</v>
      </c>
    </row>
    <row r="18" spans="1:36" x14ac:dyDescent="0.25">
      <c r="A18" s="4">
        <f>VLOOKUP(C18,[1]Sheet1!$C$1:$D$1204,2,)</f>
        <v>2840</v>
      </c>
      <c r="B18" s="2">
        <v>16</v>
      </c>
      <c r="C18" s="3" t="s">
        <v>99</v>
      </c>
      <c r="D18" s="4" t="str">
        <f>VLOOKUP(C18,[2]Sheet1!$C$2:$U$1431,19,)</f>
        <v>Reale Y.C.C.Savoia ASD</v>
      </c>
      <c r="E18" s="4">
        <f>VLOOKUP(C18,[2]Sheet1!$C$2:$U$1431,2,)</f>
        <v>2840</v>
      </c>
      <c r="F18" s="4" t="str">
        <f>VLOOKUP(C18,[2]Sheet1!$C$2:$U$1431,9,)</f>
        <v>M</v>
      </c>
      <c r="G18" s="4" t="str">
        <f>VLOOKUP(C18,[2]Sheet1!$C$2:$U$1431,16,)</f>
        <v>Under 19</v>
      </c>
      <c r="H18" s="2">
        <v>6</v>
      </c>
      <c r="I18" s="2">
        <v>8</v>
      </c>
      <c r="J18" s="2">
        <v>9</v>
      </c>
      <c r="K18" s="2">
        <v>8</v>
      </c>
      <c r="L18" s="2">
        <v>12</v>
      </c>
      <c r="M18" s="2">
        <v>51</v>
      </c>
      <c r="N18" s="2">
        <v>51</v>
      </c>
      <c r="O18" s="2">
        <v>51</v>
      </c>
      <c r="P18" s="2">
        <v>7</v>
      </c>
      <c r="Q18" s="2">
        <v>5</v>
      </c>
      <c r="R18" s="2">
        <v>5</v>
      </c>
      <c r="S18" s="2">
        <v>5</v>
      </c>
      <c r="T18" s="2">
        <v>6</v>
      </c>
      <c r="U18" s="2">
        <v>51</v>
      </c>
      <c r="V18" s="2">
        <v>51</v>
      </c>
      <c r="W18" s="2">
        <v>51</v>
      </c>
      <c r="X18" s="2">
        <v>51</v>
      </c>
      <c r="Y18" s="2">
        <v>51</v>
      </c>
      <c r="Z18" s="2">
        <v>51</v>
      </c>
      <c r="AA18" s="4">
        <v>13</v>
      </c>
      <c r="AB18" s="4">
        <v>51</v>
      </c>
      <c r="AC18" s="4">
        <v>14</v>
      </c>
      <c r="AD18" s="4">
        <f t="shared" si="0"/>
        <v>608</v>
      </c>
      <c r="AE18" s="4">
        <f t="shared" si="1"/>
        <v>51</v>
      </c>
      <c r="AF18" s="4">
        <f t="shared" si="2"/>
        <v>51</v>
      </c>
      <c r="AG18" s="4">
        <f t="shared" si="3"/>
        <v>51</v>
      </c>
      <c r="AH18" s="4">
        <f t="shared" si="4"/>
        <v>51</v>
      </c>
      <c r="AI18" s="4">
        <f t="shared" si="5"/>
        <v>204</v>
      </c>
      <c r="AJ18" s="4">
        <f t="shared" si="6"/>
        <v>404</v>
      </c>
    </row>
    <row r="19" spans="1:36" x14ac:dyDescent="0.25">
      <c r="A19" s="4">
        <f>VLOOKUP(C19,[1]Sheet1!$C$1:$D$1204,2,)</f>
        <v>10144</v>
      </c>
      <c r="B19" s="2">
        <v>17</v>
      </c>
      <c r="C19" s="3" t="s">
        <v>93</v>
      </c>
      <c r="D19" s="4" t="str">
        <f>VLOOKUP(C19,[2]Sheet1!$C$2:$U$1431,19,)</f>
        <v>CN Monte Procida Ass Sport Dil</v>
      </c>
      <c r="E19" s="4">
        <f>VLOOKUP(C19,[2]Sheet1!$C$2:$U$1431,2,)</f>
        <v>10144</v>
      </c>
      <c r="F19" s="4" t="str">
        <f>VLOOKUP(C19,[2]Sheet1!$C$2:$U$1431,9,)</f>
        <v>M</v>
      </c>
      <c r="G19" s="4" t="str">
        <f>VLOOKUP(C19,[2]Sheet1!$C$2:$U$1431,16,)</f>
        <v>Under 18</v>
      </c>
      <c r="H19" s="2">
        <v>5</v>
      </c>
      <c r="I19" s="2">
        <v>12</v>
      </c>
      <c r="J19" s="2">
        <v>15</v>
      </c>
      <c r="K19" s="2">
        <v>12</v>
      </c>
      <c r="L19" s="2">
        <v>11</v>
      </c>
      <c r="M19" s="2">
        <v>11</v>
      </c>
      <c r="N19" s="2">
        <v>12</v>
      </c>
      <c r="O19" s="2">
        <v>9</v>
      </c>
      <c r="P19" s="2">
        <v>9</v>
      </c>
      <c r="Q19" s="2">
        <v>19</v>
      </c>
      <c r="R19" s="2">
        <v>9</v>
      </c>
      <c r="S19" s="2">
        <v>24</v>
      </c>
      <c r="T19" s="2">
        <v>9</v>
      </c>
      <c r="U19" s="2">
        <v>51</v>
      </c>
      <c r="V19" s="2">
        <v>51</v>
      </c>
      <c r="W19" s="2">
        <v>51</v>
      </c>
      <c r="X19" s="2">
        <v>51</v>
      </c>
      <c r="Y19" s="2">
        <v>51</v>
      </c>
      <c r="Z19" s="2">
        <v>51</v>
      </c>
      <c r="AA19" s="4">
        <v>51</v>
      </c>
      <c r="AB19" s="4">
        <v>51</v>
      </c>
      <c r="AC19" s="4">
        <v>51</v>
      </c>
      <c r="AD19" s="4">
        <f t="shared" si="0"/>
        <v>616</v>
      </c>
      <c r="AE19" s="4">
        <f t="shared" si="1"/>
        <v>51</v>
      </c>
      <c r="AF19" s="4">
        <f t="shared" si="2"/>
        <v>51</v>
      </c>
      <c r="AG19" s="4">
        <f t="shared" si="3"/>
        <v>51</v>
      </c>
      <c r="AH19" s="4">
        <f t="shared" si="4"/>
        <v>51</v>
      </c>
      <c r="AI19" s="4">
        <f t="shared" si="5"/>
        <v>204</v>
      </c>
      <c r="AJ19" s="4">
        <f t="shared" si="6"/>
        <v>412</v>
      </c>
    </row>
    <row r="20" spans="1:36" x14ac:dyDescent="0.25">
      <c r="A20" s="4">
        <f>VLOOKUP(C20,[1]Sheet1!$C$1:$D$1204,2,)</f>
        <v>2416</v>
      </c>
      <c r="B20" s="2">
        <v>18</v>
      </c>
      <c r="C20" s="3" t="s">
        <v>100</v>
      </c>
      <c r="D20" s="4" t="str">
        <f>VLOOKUP(C20,[2]Sheet1!$C$2:$U$1431,19,)</f>
        <v>GDV LNI Napoli</v>
      </c>
      <c r="E20" s="4">
        <f>VLOOKUP(C20,[2]Sheet1!$C$2:$U$1431,2,)</f>
        <v>2416</v>
      </c>
      <c r="F20" s="4" t="str">
        <f>VLOOKUP(C20,[2]Sheet1!$C$2:$U$1431,9,)</f>
        <v>M</v>
      </c>
      <c r="G20" s="4" t="str">
        <f>VLOOKUP(C20,[2]Sheet1!$C$2:$U$1431,16,)</f>
        <v>Apprendista</v>
      </c>
      <c r="H20" s="2">
        <v>51</v>
      </c>
      <c r="I20" s="2">
        <v>51</v>
      </c>
      <c r="J20" s="2">
        <v>51</v>
      </c>
      <c r="K20" s="2">
        <v>51</v>
      </c>
      <c r="L20" s="2">
        <v>51</v>
      </c>
      <c r="M20" s="2">
        <v>51</v>
      </c>
      <c r="N20" s="2">
        <v>51</v>
      </c>
      <c r="O20" s="2">
        <v>51</v>
      </c>
      <c r="P20" s="2">
        <v>17</v>
      </c>
      <c r="Q20" s="2">
        <v>14</v>
      </c>
      <c r="R20" s="2">
        <v>14</v>
      </c>
      <c r="S20" s="2">
        <v>14</v>
      </c>
      <c r="T20" s="2">
        <v>13</v>
      </c>
      <c r="U20" s="2">
        <v>15</v>
      </c>
      <c r="V20" s="2">
        <v>15</v>
      </c>
      <c r="W20" s="2">
        <v>20</v>
      </c>
      <c r="X20" s="2">
        <v>15</v>
      </c>
      <c r="Y20" s="2">
        <v>20</v>
      </c>
      <c r="Z20" s="2">
        <v>12</v>
      </c>
      <c r="AA20" s="4">
        <v>30</v>
      </c>
      <c r="AB20" s="4">
        <v>19</v>
      </c>
      <c r="AC20" s="4">
        <v>18</v>
      </c>
      <c r="AD20" s="4">
        <f t="shared" si="0"/>
        <v>644</v>
      </c>
      <c r="AE20" s="4">
        <f t="shared" si="1"/>
        <v>51</v>
      </c>
      <c r="AF20" s="4">
        <f t="shared" si="2"/>
        <v>51</v>
      </c>
      <c r="AG20" s="4">
        <f t="shared" si="3"/>
        <v>51</v>
      </c>
      <c r="AH20" s="4">
        <f t="shared" si="4"/>
        <v>51</v>
      </c>
      <c r="AI20" s="4">
        <f t="shared" si="5"/>
        <v>204</v>
      </c>
      <c r="AJ20" s="4">
        <f t="shared" si="6"/>
        <v>440</v>
      </c>
    </row>
    <row r="21" spans="1:36" x14ac:dyDescent="0.25">
      <c r="A21" s="4">
        <f>VLOOKUP(C21,[1]Sheet1!$C$1:$D$1204,2,)</f>
        <v>2607</v>
      </c>
      <c r="B21" s="2">
        <v>19</v>
      </c>
      <c r="C21" s="3" t="s">
        <v>97</v>
      </c>
      <c r="D21" s="4" t="str">
        <f>VLOOKUP(C21,[2]Sheet1!$C$2:$U$1431,19,)</f>
        <v>Circ Canottieri Irno Ass Sport Dil</v>
      </c>
      <c r="E21" s="4">
        <f>VLOOKUP(C21,[2]Sheet1!$C$2:$U$1431,2,)</f>
        <v>2607</v>
      </c>
      <c r="F21" s="4" t="str">
        <f>VLOOKUP(C21,[2]Sheet1!$C$2:$U$1431,9,)</f>
        <v>M</v>
      </c>
      <c r="G21" s="4" t="str">
        <f>VLOOKUP(C21,[2]Sheet1!$C$2:$U$1431,16,)</f>
        <v>Under 21</v>
      </c>
      <c r="H21" s="2">
        <v>8</v>
      </c>
      <c r="I21" s="2">
        <v>1</v>
      </c>
      <c r="J21" s="2">
        <v>4</v>
      </c>
      <c r="K21" s="2">
        <v>11</v>
      </c>
      <c r="L21" s="2">
        <v>4</v>
      </c>
      <c r="M21" s="2">
        <v>51</v>
      </c>
      <c r="N21" s="2">
        <v>51</v>
      </c>
      <c r="O21" s="2">
        <v>51</v>
      </c>
      <c r="P21" s="2">
        <v>1</v>
      </c>
      <c r="Q21" s="2">
        <v>3</v>
      </c>
      <c r="R21" s="2">
        <v>1</v>
      </c>
      <c r="S21" s="2">
        <v>3</v>
      </c>
      <c r="T21" s="2">
        <v>4</v>
      </c>
      <c r="U21" s="2">
        <v>51</v>
      </c>
      <c r="V21" s="2">
        <v>51</v>
      </c>
      <c r="W21" s="2">
        <v>51</v>
      </c>
      <c r="X21" s="2">
        <v>51</v>
      </c>
      <c r="Y21" s="2">
        <v>51</v>
      </c>
      <c r="Z21" s="2">
        <v>51</v>
      </c>
      <c r="AA21" s="4">
        <v>51</v>
      </c>
      <c r="AB21" s="4">
        <v>51</v>
      </c>
      <c r="AC21" s="4">
        <v>51</v>
      </c>
      <c r="AD21" s="4">
        <f t="shared" si="0"/>
        <v>652</v>
      </c>
      <c r="AE21" s="4">
        <f t="shared" si="1"/>
        <v>51</v>
      </c>
      <c r="AF21" s="4">
        <f t="shared" si="2"/>
        <v>51</v>
      </c>
      <c r="AG21" s="4">
        <f t="shared" si="3"/>
        <v>51</v>
      </c>
      <c r="AH21" s="4">
        <f t="shared" si="4"/>
        <v>51</v>
      </c>
      <c r="AI21" s="4">
        <f t="shared" si="5"/>
        <v>204</v>
      </c>
      <c r="AJ21" s="4">
        <f t="shared" si="6"/>
        <v>448</v>
      </c>
    </row>
    <row r="22" spans="1:36" x14ac:dyDescent="0.25">
      <c r="A22" s="4">
        <f>VLOOKUP(C22,[1]Sheet1!$C$1:$D$1204,2,)</f>
        <v>11148</v>
      </c>
      <c r="B22" s="2">
        <v>20</v>
      </c>
      <c r="C22" s="3" t="s">
        <v>105</v>
      </c>
      <c r="D22" s="4" t="str">
        <f>VLOOKUP(C22,[2]Sheet1!$C$2:$U$1431,19,)</f>
        <v>GDV LNI Napoli</v>
      </c>
      <c r="E22" s="4">
        <f>VLOOKUP(C22,[2]Sheet1!$C$2:$U$1431,2,)</f>
        <v>11148</v>
      </c>
      <c r="F22" s="4" t="str">
        <f>VLOOKUP(C22,[2]Sheet1!$C$2:$U$1431,9,)</f>
        <v>M</v>
      </c>
      <c r="G22" s="4" t="str">
        <f>VLOOKUP(C22,[2]Sheet1!$C$2:$U$1431,16,)</f>
        <v>Under 16</v>
      </c>
      <c r="H22" s="2">
        <v>51</v>
      </c>
      <c r="I22" s="2">
        <v>51</v>
      </c>
      <c r="J22" s="2">
        <v>51</v>
      </c>
      <c r="K22" s="2">
        <v>51</v>
      </c>
      <c r="L22" s="2">
        <v>51</v>
      </c>
      <c r="M22" s="2">
        <v>51</v>
      </c>
      <c r="N22" s="2">
        <v>51</v>
      </c>
      <c r="O22" s="2">
        <v>51</v>
      </c>
      <c r="P22" s="2">
        <v>51</v>
      </c>
      <c r="Q22" s="2">
        <v>51</v>
      </c>
      <c r="R22" s="2">
        <v>51</v>
      </c>
      <c r="S22" s="2">
        <v>51</v>
      </c>
      <c r="T22" s="2">
        <v>51</v>
      </c>
      <c r="U22" s="2">
        <v>7</v>
      </c>
      <c r="V22" s="2">
        <v>6</v>
      </c>
      <c r="W22" s="2">
        <v>6</v>
      </c>
      <c r="X22" s="2">
        <v>4</v>
      </c>
      <c r="Y22" s="2">
        <v>9</v>
      </c>
      <c r="Z22" s="2">
        <v>9</v>
      </c>
      <c r="AA22" s="4">
        <v>5</v>
      </c>
      <c r="AB22" s="4">
        <v>6</v>
      </c>
      <c r="AC22" s="4">
        <v>2</v>
      </c>
      <c r="AD22" s="4">
        <f t="shared" si="0"/>
        <v>717</v>
      </c>
      <c r="AE22" s="4">
        <f t="shared" si="1"/>
        <v>51</v>
      </c>
      <c r="AF22" s="4">
        <f t="shared" si="2"/>
        <v>51</v>
      </c>
      <c r="AG22" s="4">
        <f t="shared" si="3"/>
        <v>51</v>
      </c>
      <c r="AH22" s="4">
        <f t="shared" si="4"/>
        <v>51</v>
      </c>
      <c r="AI22" s="4">
        <f t="shared" si="5"/>
        <v>204</v>
      </c>
      <c r="AJ22" s="4">
        <f t="shared" si="6"/>
        <v>513</v>
      </c>
    </row>
    <row r="23" spans="1:36" x14ac:dyDescent="0.25">
      <c r="A23" s="4">
        <v>84</v>
      </c>
      <c r="B23" s="2">
        <v>21</v>
      </c>
      <c r="C23" s="3" t="s">
        <v>104</v>
      </c>
      <c r="D23" s="4" t="str">
        <f>VLOOKUP(C23,[2]Sheet1!$C$2:$U$1431,19,)</f>
        <v>CN Monte Procida Ass Sport Dil</v>
      </c>
      <c r="E23" s="4">
        <f>VLOOKUP(C23,[2]Sheet1!$C$2:$U$1431,2,)</f>
        <v>10150</v>
      </c>
      <c r="F23" s="4" t="str">
        <f>VLOOKUP(C23,[2]Sheet1!$C$2:$U$1431,9,)</f>
        <v>M</v>
      </c>
      <c r="G23" s="4" t="str">
        <f>VLOOKUP(C23,[2]Sheet1!$C$2:$U$1431,16,)</f>
        <v>Under 18</v>
      </c>
      <c r="H23" s="2">
        <v>51</v>
      </c>
      <c r="I23" s="2">
        <v>51</v>
      </c>
      <c r="J23" s="2">
        <v>51</v>
      </c>
      <c r="K23" s="2">
        <v>51</v>
      </c>
      <c r="L23" s="2">
        <v>51</v>
      </c>
      <c r="M23" s="2">
        <v>51</v>
      </c>
      <c r="N23" s="2">
        <v>51</v>
      </c>
      <c r="O23" s="2">
        <v>51</v>
      </c>
      <c r="P23" s="2">
        <v>51</v>
      </c>
      <c r="Q23" s="2">
        <v>51</v>
      </c>
      <c r="R23" s="2">
        <v>51</v>
      </c>
      <c r="S23" s="2">
        <v>51</v>
      </c>
      <c r="T23" s="2">
        <v>51</v>
      </c>
      <c r="U23" s="2">
        <v>10</v>
      </c>
      <c r="V23" s="2">
        <v>4</v>
      </c>
      <c r="W23" s="2">
        <v>7</v>
      </c>
      <c r="X23" s="2">
        <v>8</v>
      </c>
      <c r="Y23" s="2">
        <v>5</v>
      </c>
      <c r="Z23" s="2">
        <v>2</v>
      </c>
      <c r="AA23" s="4">
        <v>11</v>
      </c>
      <c r="AB23" s="4">
        <v>8</v>
      </c>
      <c r="AC23" s="4">
        <v>5</v>
      </c>
      <c r="AD23" s="4">
        <f t="shared" si="0"/>
        <v>723</v>
      </c>
      <c r="AE23" s="4">
        <f t="shared" si="1"/>
        <v>51</v>
      </c>
      <c r="AF23" s="4">
        <f t="shared" si="2"/>
        <v>51</v>
      </c>
      <c r="AG23" s="4">
        <f t="shared" si="3"/>
        <v>51</v>
      </c>
      <c r="AH23" s="4">
        <f t="shared" si="4"/>
        <v>51</v>
      </c>
      <c r="AI23" s="4">
        <f t="shared" si="5"/>
        <v>204</v>
      </c>
      <c r="AJ23" s="4">
        <f t="shared" si="6"/>
        <v>519</v>
      </c>
    </row>
    <row r="24" spans="1:36" x14ac:dyDescent="0.25">
      <c r="A24" s="4">
        <v>2323</v>
      </c>
      <c r="B24" s="2">
        <v>22</v>
      </c>
      <c r="C24" s="3" t="s">
        <v>106</v>
      </c>
      <c r="D24" s="4" t="str">
        <f>VLOOKUP(C24,[2]Sheet1!$C$2:$U$1431,19,)</f>
        <v>GDV LNI Castellammare di Stabia</v>
      </c>
      <c r="E24" s="4">
        <f>VLOOKUP(C24,[2]Sheet1!$C$2:$U$1431,2,)</f>
        <v>10667</v>
      </c>
      <c r="F24" s="4" t="str">
        <f>VLOOKUP(C24,[2]Sheet1!$C$2:$U$1431,9,)</f>
        <v>M</v>
      </c>
      <c r="G24" s="4" t="str">
        <f>VLOOKUP(C24,[2]Sheet1!$C$2:$U$1431,16,)</f>
        <v>Under 17</v>
      </c>
      <c r="H24" s="2">
        <v>51</v>
      </c>
      <c r="I24" s="2">
        <v>51</v>
      </c>
      <c r="J24" s="2">
        <v>51</v>
      </c>
      <c r="K24" s="2">
        <v>51</v>
      </c>
      <c r="L24" s="2">
        <v>51</v>
      </c>
      <c r="M24" s="2">
        <v>51</v>
      </c>
      <c r="N24" s="2">
        <v>51</v>
      </c>
      <c r="O24" s="2">
        <v>51</v>
      </c>
      <c r="P24" s="2">
        <v>51</v>
      </c>
      <c r="Q24" s="2">
        <v>51</v>
      </c>
      <c r="R24" s="2">
        <v>51</v>
      </c>
      <c r="S24" s="2">
        <v>51</v>
      </c>
      <c r="T24" s="2">
        <v>51</v>
      </c>
      <c r="U24" s="2">
        <v>6</v>
      </c>
      <c r="V24" s="2">
        <v>7</v>
      </c>
      <c r="W24" s="2">
        <v>9</v>
      </c>
      <c r="X24" s="2">
        <v>10</v>
      </c>
      <c r="Y24" s="2">
        <v>6</v>
      </c>
      <c r="Z24" s="2">
        <v>8</v>
      </c>
      <c r="AA24" s="4">
        <v>10</v>
      </c>
      <c r="AB24" s="4">
        <v>11</v>
      </c>
      <c r="AC24" s="4">
        <v>7</v>
      </c>
      <c r="AD24" s="4">
        <f t="shared" si="0"/>
        <v>737</v>
      </c>
      <c r="AE24" s="4">
        <f t="shared" si="1"/>
        <v>51</v>
      </c>
      <c r="AF24" s="4">
        <f t="shared" si="2"/>
        <v>51</v>
      </c>
      <c r="AG24" s="4">
        <f t="shared" si="3"/>
        <v>51</v>
      </c>
      <c r="AH24" s="4">
        <f t="shared" si="4"/>
        <v>51</v>
      </c>
      <c r="AI24" s="4">
        <f t="shared" si="5"/>
        <v>204</v>
      </c>
      <c r="AJ24" s="4">
        <f t="shared" si="6"/>
        <v>533</v>
      </c>
    </row>
    <row r="25" spans="1:36" x14ac:dyDescent="0.25">
      <c r="A25" s="4">
        <f>VLOOKUP(C25,[1]Sheet1!$C$1:$D$1204,2,)</f>
        <v>1384</v>
      </c>
      <c r="B25" s="2">
        <v>23</v>
      </c>
      <c r="C25" s="3" t="s">
        <v>109</v>
      </c>
      <c r="D25" s="4" t="str">
        <f>VLOOKUP(C25,[2]Sheet1!$C$2:$U$1431,19,)</f>
        <v>Reale Y.C.C.Savoia ASD</v>
      </c>
      <c r="E25" s="4">
        <f>VLOOKUP(C25,[2]Sheet1!$C$2:$U$1431,2,)</f>
        <v>1384</v>
      </c>
      <c r="F25" s="4" t="str">
        <f>VLOOKUP(C25,[2]Sheet1!$C$2:$U$1431,9,)</f>
        <v>F</v>
      </c>
      <c r="G25" s="4" t="str">
        <f>VLOOKUP(C25,[2]Sheet1!$C$2:$U$1431,16,)</f>
        <v>Seniores</v>
      </c>
      <c r="H25" s="2">
        <v>51</v>
      </c>
      <c r="I25" s="2">
        <v>51</v>
      </c>
      <c r="J25" s="2">
        <v>51</v>
      </c>
      <c r="K25" s="2">
        <v>51</v>
      </c>
      <c r="L25" s="2">
        <v>51</v>
      </c>
      <c r="M25" s="2">
        <v>51</v>
      </c>
      <c r="N25" s="2">
        <v>51</v>
      </c>
      <c r="O25" s="2">
        <v>51</v>
      </c>
      <c r="P25" s="2">
        <v>51</v>
      </c>
      <c r="Q25" s="2">
        <v>51</v>
      </c>
      <c r="R25" s="2">
        <v>51</v>
      </c>
      <c r="S25" s="2">
        <v>51</v>
      </c>
      <c r="T25" s="2">
        <v>51</v>
      </c>
      <c r="U25" s="2">
        <v>24</v>
      </c>
      <c r="V25" s="2">
        <v>8</v>
      </c>
      <c r="W25" s="2">
        <v>10</v>
      </c>
      <c r="X25" s="2">
        <v>6</v>
      </c>
      <c r="Y25" s="2">
        <v>7</v>
      </c>
      <c r="Z25" s="2">
        <v>7</v>
      </c>
      <c r="AA25" s="4">
        <v>7</v>
      </c>
      <c r="AB25" s="4">
        <v>10</v>
      </c>
      <c r="AC25" s="4">
        <v>6</v>
      </c>
      <c r="AD25" s="4">
        <f t="shared" si="0"/>
        <v>748</v>
      </c>
      <c r="AE25" s="4">
        <f t="shared" si="1"/>
        <v>51</v>
      </c>
      <c r="AF25" s="4">
        <f t="shared" si="2"/>
        <v>51</v>
      </c>
      <c r="AG25" s="4">
        <f t="shared" si="3"/>
        <v>51</v>
      </c>
      <c r="AH25" s="4">
        <f t="shared" si="4"/>
        <v>51</v>
      </c>
      <c r="AI25" s="4">
        <f t="shared" si="5"/>
        <v>204</v>
      </c>
      <c r="AJ25" s="4">
        <f t="shared" si="6"/>
        <v>544</v>
      </c>
    </row>
    <row r="26" spans="1:36" x14ac:dyDescent="0.25">
      <c r="A26" s="4">
        <f>VLOOKUP(C26,[1]Sheet1!$C$1:$D$1204,2,)</f>
        <v>10416</v>
      </c>
      <c r="B26" s="2">
        <v>24</v>
      </c>
      <c r="C26" s="3" t="s">
        <v>108</v>
      </c>
      <c r="D26" s="4" t="str">
        <f>VLOOKUP(C26,[2]Sheet1!$C$2:$U$1431,19,)</f>
        <v>GDV LNI Napoli</v>
      </c>
      <c r="E26" s="4">
        <f>VLOOKUP(C26,[2]Sheet1!$C$2:$U$1431,2,)</f>
        <v>10416</v>
      </c>
      <c r="F26" s="4" t="str">
        <f>VLOOKUP(C26,[2]Sheet1!$C$2:$U$1431,9,)</f>
        <v>M</v>
      </c>
      <c r="G26" s="4" t="str">
        <f>VLOOKUP(C26,[2]Sheet1!$C$2:$U$1431,16,)</f>
        <v>Under 18</v>
      </c>
      <c r="H26" s="2">
        <v>51</v>
      </c>
      <c r="I26" s="2">
        <v>51</v>
      </c>
      <c r="J26" s="2">
        <v>51</v>
      </c>
      <c r="K26" s="2">
        <v>51</v>
      </c>
      <c r="L26" s="2">
        <v>51</v>
      </c>
      <c r="M26" s="2">
        <v>51</v>
      </c>
      <c r="N26" s="2">
        <v>51</v>
      </c>
      <c r="O26" s="2">
        <v>51</v>
      </c>
      <c r="P26" s="2">
        <v>51</v>
      </c>
      <c r="Q26" s="2">
        <v>51</v>
      </c>
      <c r="R26" s="2">
        <v>51</v>
      </c>
      <c r="S26" s="2">
        <v>51</v>
      </c>
      <c r="T26" s="2">
        <v>51</v>
      </c>
      <c r="U26" s="2">
        <v>9</v>
      </c>
      <c r="V26" s="2">
        <v>11</v>
      </c>
      <c r="W26" s="2">
        <v>8</v>
      </c>
      <c r="X26" s="2">
        <v>12</v>
      </c>
      <c r="Y26" s="2">
        <v>11</v>
      </c>
      <c r="Z26" s="2">
        <v>10</v>
      </c>
      <c r="AA26" s="4">
        <v>8</v>
      </c>
      <c r="AB26" s="4">
        <v>9</v>
      </c>
      <c r="AC26" s="4">
        <v>11</v>
      </c>
      <c r="AD26" s="4">
        <f t="shared" si="0"/>
        <v>752</v>
      </c>
      <c r="AE26" s="4">
        <f t="shared" si="1"/>
        <v>51</v>
      </c>
      <c r="AF26" s="4">
        <f t="shared" si="2"/>
        <v>51</v>
      </c>
      <c r="AG26" s="4">
        <f t="shared" si="3"/>
        <v>51</v>
      </c>
      <c r="AH26" s="4">
        <f t="shared" si="4"/>
        <v>51</v>
      </c>
      <c r="AI26" s="4">
        <f t="shared" si="5"/>
        <v>204</v>
      </c>
      <c r="AJ26" s="4">
        <f t="shared" si="6"/>
        <v>548</v>
      </c>
    </row>
    <row r="27" spans="1:36" x14ac:dyDescent="0.25">
      <c r="A27" s="4">
        <v>10159</v>
      </c>
      <c r="B27" s="2">
        <v>25</v>
      </c>
      <c r="C27" s="3" t="s">
        <v>110</v>
      </c>
      <c r="D27" s="4" t="str">
        <f>VLOOKUP(C27,[2]Sheet1!$C$2:$U$1431,19,)</f>
        <v>GDV LNI Castellammare di Stabia</v>
      </c>
      <c r="E27" s="4">
        <f>VLOOKUP(C27,[2]Sheet1!$C$2:$U$1431,2,)</f>
        <v>10730</v>
      </c>
      <c r="F27" s="4" t="str">
        <f>VLOOKUP(C27,[2]Sheet1!$C$2:$U$1431,9,)</f>
        <v>F</v>
      </c>
      <c r="G27" s="4" t="str">
        <f>VLOOKUP(C27,[2]Sheet1!$C$2:$U$1431,16,)</f>
        <v>Under 16</v>
      </c>
      <c r="H27" s="2">
        <v>51</v>
      </c>
      <c r="I27" s="2">
        <v>51</v>
      </c>
      <c r="J27" s="2">
        <v>51</v>
      </c>
      <c r="K27" s="2">
        <v>51</v>
      </c>
      <c r="L27" s="2">
        <v>51</v>
      </c>
      <c r="M27" s="2">
        <v>51</v>
      </c>
      <c r="N27" s="2">
        <v>51</v>
      </c>
      <c r="O27" s="2">
        <v>51</v>
      </c>
      <c r="P27" s="2">
        <v>51</v>
      </c>
      <c r="Q27" s="2">
        <v>51</v>
      </c>
      <c r="R27" s="2">
        <v>51</v>
      </c>
      <c r="S27" s="2">
        <v>51</v>
      </c>
      <c r="T27" s="2">
        <v>51</v>
      </c>
      <c r="U27" s="2">
        <v>13</v>
      </c>
      <c r="V27" s="2">
        <v>10</v>
      </c>
      <c r="W27" s="2">
        <v>12</v>
      </c>
      <c r="X27" s="2">
        <v>11</v>
      </c>
      <c r="Y27" s="2">
        <v>12</v>
      </c>
      <c r="Z27" s="2">
        <v>11</v>
      </c>
      <c r="AA27" s="4">
        <v>14</v>
      </c>
      <c r="AB27" s="4">
        <v>20</v>
      </c>
      <c r="AC27" s="4">
        <v>9</v>
      </c>
      <c r="AD27" s="4">
        <f t="shared" si="0"/>
        <v>775</v>
      </c>
      <c r="AE27" s="4">
        <f t="shared" si="1"/>
        <v>51</v>
      </c>
      <c r="AF27" s="4">
        <f t="shared" si="2"/>
        <v>51</v>
      </c>
      <c r="AG27" s="4">
        <f t="shared" si="3"/>
        <v>51</v>
      </c>
      <c r="AH27" s="4">
        <f t="shared" si="4"/>
        <v>51</v>
      </c>
      <c r="AI27" s="4">
        <f t="shared" si="5"/>
        <v>204</v>
      </c>
      <c r="AJ27" s="4">
        <f t="shared" si="6"/>
        <v>571</v>
      </c>
    </row>
    <row r="28" spans="1:36" x14ac:dyDescent="0.25">
      <c r="A28" s="4">
        <f>VLOOKUP(C28,[1]Sheet1!$C$1:$D$1204,2,)</f>
        <v>2579</v>
      </c>
      <c r="B28" s="2">
        <v>26</v>
      </c>
      <c r="C28" s="3" t="s">
        <v>102</v>
      </c>
      <c r="D28" s="4" t="str">
        <f>VLOOKUP(C28,[2]Sheet1!$C$2:$U$1431,19,)</f>
        <v>Reale Y.C.C.Savoia ASD</v>
      </c>
      <c r="E28" s="4">
        <f>VLOOKUP(C28,[2]Sheet1!$C$2:$U$1431,2,)</f>
        <v>2579</v>
      </c>
      <c r="F28" s="4" t="str">
        <f>VLOOKUP(C28,[2]Sheet1!$C$2:$U$1431,9,)</f>
        <v>F</v>
      </c>
      <c r="G28" s="4" t="str">
        <f>VLOOKUP(C28,[2]Sheet1!$C$2:$U$1431,16,)</f>
        <v>Seniores</v>
      </c>
      <c r="H28" s="2">
        <v>10</v>
      </c>
      <c r="I28" s="2">
        <v>7</v>
      </c>
      <c r="J28" s="2">
        <v>29</v>
      </c>
      <c r="K28" s="2">
        <v>29</v>
      </c>
      <c r="L28" s="2">
        <v>29</v>
      </c>
      <c r="M28" s="2">
        <v>51</v>
      </c>
      <c r="N28" s="2">
        <v>51</v>
      </c>
      <c r="O28" s="2">
        <v>51</v>
      </c>
      <c r="P28" s="2">
        <v>16</v>
      </c>
      <c r="Q28" s="2">
        <v>4</v>
      </c>
      <c r="R28" s="2">
        <v>12</v>
      </c>
      <c r="S28" s="2">
        <v>13</v>
      </c>
      <c r="T28" s="2">
        <v>24</v>
      </c>
      <c r="U28" s="2">
        <v>51</v>
      </c>
      <c r="V28" s="2">
        <v>51</v>
      </c>
      <c r="W28" s="2">
        <v>51</v>
      </c>
      <c r="X28" s="2">
        <v>51</v>
      </c>
      <c r="Y28" s="2">
        <v>51</v>
      </c>
      <c r="Z28" s="2">
        <v>51</v>
      </c>
      <c r="AA28" s="4">
        <v>51</v>
      </c>
      <c r="AB28" s="4">
        <v>51</v>
      </c>
      <c r="AC28" s="4">
        <v>51</v>
      </c>
      <c r="AD28" s="4">
        <f t="shared" si="0"/>
        <v>785</v>
      </c>
      <c r="AE28" s="4">
        <f t="shared" si="1"/>
        <v>51</v>
      </c>
      <c r="AF28" s="4">
        <f t="shared" si="2"/>
        <v>51</v>
      </c>
      <c r="AG28" s="4">
        <f t="shared" si="3"/>
        <v>51</v>
      </c>
      <c r="AH28" s="4">
        <f t="shared" si="4"/>
        <v>51</v>
      </c>
      <c r="AI28" s="4">
        <f t="shared" si="5"/>
        <v>204</v>
      </c>
      <c r="AJ28" s="4">
        <f t="shared" si="6"/>
        <v>581</v>
      </c>
    </row>
    <row r="29" spans="1:36" x14ac:dyDescent="0.25">
      <c r="A29" s="4">
        <f>VLOOKUP(C29,[1]Sheet1!$C$1:$D$1204,2,)</f>
        <v>10563</v>
      </c>
      <c r="B29" s="2">
        <v>27</v>
      </c>
      <c r="C29" s="3" t="s">
        <v>112</v>
      </c>
      <c r="D29" s="4" t="str">
        <f>VLOOKUP(C29,[2]Sheet1!$C$2:$U$1431,19,)</f>
        <v>Reale Y.C.C.Savoia ASD</v>
      </c>
      <c r="E29" s="4">
        <f>VLOOKUP(C29,[2]Sheet1!$C$2:$U$1431,2,)</f>
        <v>10563</v>
      </c>
      <c r="F29" s="4" t="str">
        <f>VLOOKUP(C29,[2]Sheet1!$C$2:$U$1431,9,)</f>
        <v>M</v>
      </c>
      <c r="G29" s="4" t="str">
        <f>VLOOKUP(C29,[2]Sheet1!$C$2:$U$1431,16,)</f>
        <v>Under 16</v>
      </c>
      <c r="H29" s="2">
        <v>51</v>
      </c>
      <c r="I29" s="2">
        <v>51</v>
      </c>
      <c r="J29" s="2">
        <v>51</v>
      </c>
      <c r="K29" s="2">
        <v>51</v>
      </c>
      <c r="L29" s="2">
        <v>51</v>
      </c>
      <c r="M29" s="2">
        <v>51</v>
      </c>
      <c r="N29" s="2">
        <v>51</v>
      </c>
      <c r="O29" s="2">
        <v>51</v>
      </c>
      <c r="P29" s="2">
        <v>51</v>
      </c>
      <c r="Q29" s="2">
        <v>51</v>
      </c>
      <c r="R29" s="2">
        <v>51</v>
      </c>
      <c r="S29" s="2">
        <v>51</v>
      </c>
      <c r="T29" s="2">
        <v>51</v>
      </c>
      <c r="U29" s="2">
        <v>12</v>
      </c>
      <c r="V29" s="2">
        <v>13</v>
      </c>
      <c r="W29" s="2">
        <v>14</v>
      </c>
      <c r="X29" s="2">
        <v>13</v>
      </c>
      <c r="Y29" s="2">
        <v>14</v>
      </c>
      <c r="Z29" s="2">
        <v>15</v>
      </c>
      <c r="AA29" s="4">
        <v>17</v>
      </c>
      <c r="AB29" s="4">
        <v>15</v>
      </c>
      <c r="AC29" s="4">
        <v>10</v>
      </c>
      <c r="AD29" s="4">
        <f t="shared" si="0"/>
        <v>786</v>
      </c>
      <c r="AE29" s="4">
        <f t="shared" si="1"/>
        <v>51</v>
      </c>
      <c r="AF29" s="4">
        <f t="shared" si="2"/>
        <v>51</v>
      </c>
      <c r="AG29" s="4">
        <f t="shared" si="3"/>
        <v>51</v>
      </c>
      <c r="AH29" s="4">
        <f t="shared" si="4"/>
        <v>51</v>
      </c>
      <c r="AI29" s="4">
        <f t="shared" si="5"/>
        <v>204</v>
      </c>
      <c r="AJ29" s="4">
        <f t="shared" si="6"/>
        <v>582</v>
      </c>
    </row>
    <row r="30" spans="1:36" x14ac:dyDescent="0.25">
      <c r="A30" s="4">
        <f>VLOOKUP(C30,[1]Sheet1!$C$1:$D$1204,2,)</f>
        <v>2896</v>
      </c>
      <c r="B30" s="2">
        <v>28</v>
      </c>
      <c r="C30" s="3" t="s">
        <v>103</v>
      </c>
      <c r="D30" s="4" t="str">
        <f>VLOOKUP(C30,[2]Sheet1!$C$2:$U$1431,19,)</f>
        <v>GDV LNI Napoli</v>
      </c>
      <c r="E30" s="4">
        <f>VLOOKUP(C30,[2]Sheet1!$C$2:$U$1431,2,)</f>
        <v>2896</v>
      </c>
      <c r="F30" s="4" t="str">
        <f>VLOOKUP(C30,[2]Sheet1!$C$2:$U$1431,9,)</f>
        <v>M</v>
      </c>
      <c r="G30" s="4" t="str">
        <f>VLOOKUP(C30,[2]Sheet1!$C$2:$U$1431,16,)</f>
        <v>Under 19</v>
      </c>
      <c r="H30" s="2">
        <v>14</v>
      </c>
      <c r="I30" s="2">
        <v>17</v>
      </c>
      <c r="J30" s="2">
        <v>14</v>
      </c>
      <c r="K30" s="2">
        <v>5</v>
      </c>
      <c r="L30" s="2">
        <v>8</v>
      </c>
      <c r="M30" s="2">
        <v>4</v>
      </c>
      <c r="N30" s="2">
        <v>8</v>
      </c>
      <c r="O30" s="2">
        <v>10</v>
      </c>
      <c r="P30" s="2">
        <v>51</v>
      </c>
      <c r="Q30" s="2">
        <v>51</v>
      </c>
      <c r="R30" s="2">
        <v>51</v>
      </c>
      <c r="S30" s="2">
        <v>51</v>
      </c>
      <c r="T30" s="2">
        <v>51</v>
      </c>
      <c r="U30" s="2">
        <v>51</v>
      </c>
      <c r="V30" s="2">
        <v>51</v>
      </c>
      <c r="W30" s="2">
        <v>51</v>
      </c>
      <c r="X30" s="2">
        <v>51</v>
      </c>
      <c r="Y30" s="2">
        <v>51</v>
      </c>
      <c r="Z30" s="2">
        <v>51</v>
      </c>
      <c r="AA30" s="4">
        <v>51</v>
      </c>
      <c r="AB30" s="4">
        <v>51</v>
      </c>
      <c r="AC30" s="4">
        <v>51</v>
      </c>
      <c r="AD30" s="4">
        <f t="shared" si="0"/>
        <v>794</v>
      </c>
      <c r="AE30" s="4">
        <f t="shared" si="1"/>
        <v>51</v>
      </c>
      <c r="AF30" s="4">
        <f t="shared" si="2"/>
        <v>51</v>
      </c>
      <c r="AG30" s="4">
        <f t="shared" si="3"/>
        <v>51</v>
      </c>
      <c r="AH30" s="4">
        <f t="shared" si="4"/>
        <v>51</v>
      </c>
      <c r="AI30" s="4">
        <f t="shared" si="5"/>
        <v>204</v>
      </c>
      <c r="AJ30" s="4">
        <f t="shared" si="6"/>
        <v>590</v>
      </c>
    </row>
    <row r="31" spans="1:36" x14ac:dyDescent="0.25">
      <c r="A31" s="4">
        <f>VLOOKUP(C31,[1]Sheet1!$C$1:$D$1204,2,)</f>
        <v>10854</v>
      </c>
      <c r="B31" s="2">
        <v>29</v>
      </c>
      <c r="C31" s="3" t="s">
        <v>113</v>
      </c>
      <c r="D31" s="4" t="str">
        <f>VLOOKUP(C31,[2]Sheet1!$C$2:$U$1431,19,)</f>
        <v>Yacht Club Capri Ass Sport Dil</v>
      </c>
      <c r="E31" s="4">
        <f>VLOOKUP(C31,[2]Sheet1!$C$2:$U$1431,2,)</f>
        <v>10854</v>
      </c>
      <c r="F31" s="4" t="str">
        <f>VLOOKUP(C31,[2]Sheet1!$C$2:$U$1431,9,)</f>
        <v>F</v>
      </c>
      <c r="G31" s="4" t="str">
        <f>VLOOKUP(C31,[2]Sheet1!$C$2:$U$1431,16,)</f>
        <v>Apprendista</v>
      </c>
      <c r="H31" s="2">
        <v>26</v>
      </c>
      <c r="I31" s="2">
        <v>26</v>
      </c>
      <c r="J31" s="2">
        <v>26</v>
      </c>
      <c r="K31" s="2">
        <v>24</v>
      </c>
      <c r="L31" s="2">
        <v>22</v>
      </c>
      <c r="M31" s="2">
        <v>19</v>
      </c>
      <c r="N31" s="2">
        <v>21</v>
      </c>
      <c r="O31" s="2">
        <v>19</v>
      </c>
      <c r="P31" s="2">
        <v>51</v>
      </c>
      <c r="Q31" s="2">
        <v>51</v>
      </c>
      <c r="R31" s="2">
        <v>51</v>
      </c>
      <c r="S31" s="2">
        <v>51</v>
      </c>
      <c r="T31" s="2">
        <v>51</v>
      </c>
      <c r="U31" s="2">
        <v>51</v>
      </c>
      <c r="V31" s="2">
        <v>51</v>
      </c>
      <c r="W31" s="2">
        <v>51</v>
      </c>
      <c r="X31" s="2">
        <v>51</v>
      </c>
      <c r="Y31" s="2">
        <v>51</v>
      </c>
      <c r="Z31" s="2">
        <v>51</v>
      </c>
      <c r="AA31" s="4">
        <v>25</v>
      </c>
      <c r="AB31" s="4">
        <v>25</v>
      </c>
      <c r="AC31" s="4">
        <v>24</v>
      </c>
      <c r="AD31" s="4">
        <f t="shared" si="0"/>
        <v>818</v>
      </c>
      <c r="AE31" s="4">
        <f t="shared" si="1"/>
        <v>51</v>
      </c>
      <c r="AF31" s="4">
        <f t="shared" si="2"/>
        <v>51</v>
      </c>
      <c r="AG31" s="4">
        <f t="shared" si="3"/>
        <v>51</v>
      </c>
      <c r="AH31" s="4">
        <f t="shared" si="4"/>
        <v>51</v>
      </c>
      <c r="AI31" s="4">
        <f t="shared" si="5"/>
        <v>204</v>
      </c>
      <c r="AJ31" s="4">
        <f t="shared" si="6"/>
        <v>614</v>
      </c>
    </row>
    <row r="32" spans="1:36" x14ac:dyDescent="0.25">
      <c r="A32" s="4">
        <v>1922</v>
      </c>
      <c r="B32" s="2">
        <v>30</v>
      </c>
      <c r="C32" s="3" t="s">
        <v>118</v>
      </c>
      <c r="D32" s="4" t="str">
        <f>VLOOKUP(C32,[2]Sheet1!$C$2:$U$1431,19,)</f>
        <v>GDV LNI Castellammare di Stabia</v>
      </c>
      <c r="E32" s="4">
        <f>VLOOKUP(C32,[2]Sheet1!$C$2:$U$1431,2,)</f>
        <v>271</v>
      </c>
      <c r="F32" s="4" t="str">
        <f>VLOOKUP(C32,[2]Sheet1!$C$2:$U$1431,9,)</f>
        <v>M</v>
      </c>
      <c r="G32" s="4" t="str">
        <f>VLOOKUP(C32,[2]Sheet1!$C$2:$U$1431,16,)</f>
        <v>Seniores</v>
      </c>
      <c r="H32" s="2">
        <v>12</v>
      </c>
      <c r="I32" s="2">
        <v>19</v>
      </c>
      <c r="J32" s="2">
        <v>8</v>
      </c>
      <c r="K32" s="2">
        <v>6</v>
      </c>
      <c r="L32" s="2">
        <v>29</v>
      </c>
      <c r="M32" s="2">
        <v>51</v>
      </c>
      <c r="N32" s="2">
        <v>51</v>
      </c>
      <c r="O32" s="2">
        <v>51</v>
      </c>
      <c r="P32" s="2">
        <v>51</v>
      </c>
      <c r="Q32" s="2">
        <v>51</v>
      </c>
      <c r="R32" s="2">
        <v>51</v>
      </c>
      <c r="S32" s="2">
        <v>51</v>
      </c>
      <c r="T32" s="2">
        <v>51</v>
      </c>
      <c r="U32" s="2">
        <v>51</v>
      </c>
      <c r="V32" s="2">
        <v>51</v>
      </c>
      <c r="W32" s="2">
        <v>51</v>
      </c>
      <c r="X32" s="2">
        <v>51</v>
      </c>
      <c r="Y32" s="2">
        <v>51</v>
      </c>
      <c r="Z32" s="2">
        <v>51</v>
      </c>
      <c r="AA32" s="4">
        <v>18</v>
      </c>
      <c r="AB32" s="4">
        <v>3</v>
      </c>
      <c r="AC32" s="4">
        <v>13</v>
      </c>
      <c r="AD32" s="4">
        <f t="shared" si="0"/>
        <v>822</v>
      </c>
      <c r="AE32" s="4">
        <f t="shared" si="1"/>
        <v>51</v>
      </c>
      <c r="AF32" s="4">
        <f t="shared" si="2"/>
        <v>51</v>
      </c>
      <c r="AG32" s="4">
        <f t="shared" si="3"/>
        <v>51</v>
      </c>
      <c r="AH32" s="4">
        <f t="shared" si="4"/>
        <v>51</v>
      </c>
      <c r="AI32" s="4">
        <f t="shared" si="5"/>
        <v>204</v>
      </c>
      <c r="AJ32" s="4">
        <f t="shared" si="6"/>
        <v>618</v>
      </c>
    </row>
    <row r="33" spans="1:36" x14ac:dyDescent="0.25">
      <c r="A33" s="4">
        <f>VLOOKUP(C33,[1]Sheet1!$C$1:$D$1204,2,)</f>
        <v>10355</v>
      </c>
      <c r="B33" s="2">
        <v>31</v>
      </c>
      <c r="C33" s="3" t="s">
        <v>107</v>
      </c>
      <c r="D33" s="4" t="str">
        <f>VLOOKUP(C33,[2]Sheet1!$C$2:$U$1431,19,)</f>
        <v>Yacht Club Capri Ass Sport Dil</v>
      </c>
      <c r="E33" s="4">
        <f>VLOOKUP(C33,[2]Sheet1!$C$2:$U$1431,2,)</f>
        <v>10355</v>
      </c>
      <c r="F33" s="4" t="str">
        <f>VLOOKUP(C33,[2]Sheet1!$C$2:$U$1431,9,)</f>
        <v>M</v>
      </c>
      <c r="G33" s="4" t="str">
        <f>VLOOKUP(C33,[2]Sheet1!$C$2:$U$1431,16,)</f>
        <v>Under 17</v>
      </c>
      <c r="H33" s="2">
        <v>25</v>
      </c>
      <c r="I33" s="2">
        <v>21</v>
      </c>
      <c r="J33" s="2">
        <v>20</v>
      </c>
      <c r="K33" s="2">
        <v>18</v>
      </c>
      <c r="L33" s="2">
        <v>16</v>
      </c>
      <c r="M33" s="2">
        <v>16</v>
      </c>
      <c r="N33" s="2">
        <v>13</v>
      </c>
      <c r="O33" s="2">
        <v>18</v>
      </c>
      <c r="P33" s="2">
        <v>51</v>
      </c>
      <c r="Q33" s="2">
        <v>51</v>
      </c>
      <c r="R33" s="2">
        <v>51</v>
      </c>
      <c r="S33" s="2">
        <v>51</v>
      </c>
      <c r="T33" s="2">
        <v>51</v>
      </c>
      <c r="U33" s="2">
        <v>51</v>
      </c>
      <c r="V33" s="2">
        <v>51</v>
      </c>
      <c r="W33" s="2">
        <v>51</v>
      </c>
      <c r="X33" s="2">
        <v>51</v>
      </c>
      <c r="Y33" s="2">
        <v>51</v>
      </c>
      <c r="Z33" s="2">
        <v>51</v>
      </c>
      <c r="AA33" s="4">
        <v>51</v>
      </c>
      <c r="AB33" s="4">
        <v>51</v>
      </c>
      <c r="AC33" s="4">
        <v>51</v>
      </c>
      <c r="AD33" s="4">
        <f t="shared" si="0"/>
        <v>861</v>
      </c>
      <c r="AE33" s="4">
        <f t="shared" si="1"/>
        <v>51</v>
      </c>
      <c r="AF33" s="4">
        <f t="shared" si="2"/>
        <v>51</v>
      </c>
      <c r="AG33" s="4">
        <f t="shared" si="3"/>
        <v>51</v>
      </c>
      <c r="AH33" s="4">
        <f t="shared" si="4"/>
        <v>51</v>
      </c>
      <c r="AI33" s="4">
        <f t="shared" si="5"/>
        <v>204</v>
      </c>
      <c r="AJ33" s="4">
        <f t="shared" si="6"/>
        <v>657</v>
      </c>
    </row>
    <row r="34" spans="1:36" x14ac:dyDescent="0.25">
      <c r="A34" s="4">
        <f>VLOOKUP(C34,[1]Sheet1!$C$1:$D$1204,2,)</f>
        <v>11236</v>
      </c>
      <c r="B34" s="2">
        <v>32</v>
      </c>
      <c r="C34" s="4" t="s">
        <v>120</v>
      </c>
      <c r="D34" s="4" t="str">
        <f>VLOOKUP(C34,[2]Sheet1!$C$2:$U$1431,19,)</f>
        <v>CN Monte Procida Ass Sport Dil</v>
      </c>
      <c r="E34" s="4">
        <f>VLOOKUP(C34,[2]Sheet1!$C$2:$U$1431,2,)</f>
        <v>11236</v>
      </c>
      <c r="F34" s="4" t="str">
        <f>VLOOKUP(C34,[2]Sheet1!$C$2:$U$1431,9,)</f>
        <v>M</v>
      </c>
      <c r="G34" s="4" t="str">
        <f>VLOOKUP(C34,[2]Sheet1!$C$2:$U$1431,16,)</f>
        <v>Under 16</v>
      </c>
      <c r="H34" s="2">
        <v>51</v>
      </c>
      <c r="I34" s="2">
        <v>51</v>
      </c>
      <c r="J34" s="2">
        <v>51</v>
      </c>
      <c r="K34" s="2">
        <v>51</v>
      </c>
      <c r="L34" s="2">
        <v>51</v>
      </c>
      <c r="M34" s="2">
        <v>51</v>
      </c>
      <c r="N34" s="2">
        <v>51</v>
      </c>
      <c r="O34" s="2">
        <v>51</v>
      </c>
      <c r="P34" s="2">
        <v>51</v>
      </c>
      <c r="Q34" s="2">
        <v>51</v>
      </c>
      <c r="R34" s="2">
        <v>51</v>
      </c>
      <c r="S34" s="2">
        <v>51</v>
      </c>
      <c r="T34" s="2">
        <v>51</v>
      </c>
      <c r="U34" s="2">
        <v>20</v>
      </c>
      <c r="V34" s="2">
        <v>21</v>
      </c>
      <c r="W34" s="2">
        <v>21</v>
      </c>
      <c r="X34" s="2">
        <v>19</v>
      </c>
      <c r="Y34" s="2">
        <v>19</v>
      </c>
      <c r="Z34" s="2">
        <v>22</v>
      </c>
      <c r="AA34" s="4">
        <v>26</v>
      </c>
      <c r="AB34" s="4">
        <v>26</v>
      </c>
      <c r="AC34" s="4">
        <v>25</v>
      </c>
      <c r="AD34" s="4">
        <f t="shared" si="0"/>
        <v>862</v>
      </c>
      <c r="AE34" s="4">
        <f t="shared" si="1"/>
        <v>51</v>
      </c>
      <c r="AF34" s="4">
        <f t="shared" si="2"/>
        <v>51</v>
      </c>
      <c r="AG34" s="4">
        <f t="shared" si="3"/>
        <v>51</v>
      </c>
      <c r="AH34" s="4">
        <f t="shared" si="4"/>
        <v>51</v>
      </c>
      <c r="AI34" s="4">
        <f t="shared" si="5"/>
        <v>204</v>
      </c>
      <c r="AJ34" s="4">
        <f t="shared" si="6"/>
        <v>658</v>
      </c>
    </row>
    <row r="35" spans="1:36" x14ac:dyDescent="0.25">
      <c r="A35" s="4" t="e">
        <f>VLOOKUP(C35,[1]Sheet1!$C$1:$D$1204,2,)</f>
        <v>#N/A</v>
      </c>
      <c r="B35" s="2">
        <v>33</v>
      </c>
      <c r="C35" s="4" t="s">
        <v>121</v>
      </c>
      <c r="D35" s="4" t="str">
        <f>VLOOKUP(C35,[2]Sheet1!$C$2:$U$1431,19,)</f>
        <v>Reale Y.C.C.Savoia ASD</v>
      </c>
      <c r="E35" s="4">
        <f>VLOOKUP(C35,[2]Sheet1!$C$2:$U$1431,2,)</f>
        <v>10878</v>
      </c>
      <c r="F35" s="4" t="str">
        <f>VLOOKUP(C35,[2]Sheet1!$C$2:$U$1431,9,)</f>
        <v>M</v>
      </c>
      <c r="G35" s="4" t="str">
        <f>VLOOKUP(C35,[2]Sheet1!$C$2:$U$1431,16,)</f>
        <v>Master</v>
      </c>
      <c r="H35" s="2">
        <v>51</v>
      </c>
      <c r="I35" s="2">
        <v>51</v>
      </c>
      <c r="J35" s="2">
        <v>51</v>
      </c>
      <c r="K35" s="2">
        <v>51</v>
      </c>
      <c r="L35" s="2">
        <v>51</v>
      </c>
      <c r="M35" s="2">
        <v>51</v>
      </c>
      <c r="N35" s="2">
        <v>51</v>
      </c>
      <c r="O35" s="2">
        <v>51</v>
      </c>
      <c r="P35" s="2">
        <v>51</v>
      </c>
      <c r="Q35" s="2">
        <v>51</v>
      </c>
      <c r="R35" s="2">
        <v>51</v>
      </c>
      <c r="S35" s="2">
        <v>51</v>
      </c>
      <c r="T35" s="2">
        <v>51</v>
      </c>
      <c r="U35" s="2">
        <v>24</v>
      </c>
      <c r="V35" s="2">
        <v>20</v>
      </c>
      <c r="W35" s="2">
        <v>24</v>
      </c>
      <c r="X35" s="2">
        <v>24</v>
      </c>
      <c r="Y35" s="2">
        <v>24</v>
      </c>
      <c r="Z35" s="2">
        <v>24</v>
      </c>
      <c r="AA35" s="4">
        <v>24</v>
      </c>
      <c r="AB35" s="4">
        <v>24</v>
      </c>
      <c r="AC35" s="4">
        <v>22</v>
      </c>
      <c r="AD35" s="4">
        <f t="shared" ref="AD35:AD66" si="7">SUM(H35:AC35)</f>
        <v>873</v>
      </c>
      <c r="AE35" s="4">
        <f t="shared" ref="AE35:AE52" si="8">LARGE(H35:AC35,1)</f>
        <v>51</v>
      </c>
      <c r="AF35" s="4">
        <f t="shared" ref="AF35:AF52" si="9">LARGE(H35:AC35,2)</f>
        <v>51</v>
      </c>
      <c r="AG35" s="4">
        <f t="shared" ref="AG35:AG52" si="10">LARGE(H35:AC35,3)</f>
        <v>51</v>
      </c>
      <c r="AH35" s="4">
        <f t="shared" ref="AH35:AH52" si="11">LARGE(H35:AC35,4)</f>
        <v>51</v>
      </c>
      <c r="AI35" s="4">
        <f t="shared" ref="AI35:AI66" si="12">SUM(AE35:AH35)</f>
        <v>204</v>
      </c>
      <c r="AJ35" s="4">
        <f t="shared" ref="AJ35:AJ66" si="13">AD35-AI35</f>
        <v>669</v>
      </c>
    </row>
    <row r="36" spans="1:36" x14ac:dyDescent="0.25">
      <c r="A36" s="4">
        <v>11461</v>
      </c>
      <c r="B36" s="2">
        <v>34</v>
      </c>
      <c r="C36" s="3" t="s">
        <v>111</v>
      </c>
      <c r="D36" s="4" t="str">
        <f>VLOOKUP(C36,[2]Sheet1!$C$2:$U$1431,19,)</f>
        <v>Circolo Nautico Arcobaleno AsDil</v>
      </c>
      <c r="E36" s="4">
        <f>VLOOKUP(C36,[2]Sheet1!$C$2:$U$1431,2,)</f>
        <v>2204</v>
      </c>
      <c r="F36" s="4" t="str">
        <f>VLOOKUP(C36,[2]Sheet1!$C$2:$U$1431,9,)</f>
        <v>M</v>
      </c>
      <c r="G36" s="4" t="str">
        <f>VLOOKUP(C36,[2]Sheet1!$C$2:$U$1431,16,)</f>
        <v>Under 19</v>
      </c>
      <c r="H36" s="2">
        <v>23</v>
      </c>
      <c r="I36" s="2">
        <v>25</v>
      </c>
      <c r="J36" s="2">
        <v>23</v>
      </c>
      <c r="K36" s="2">
        <v>23</v>
      </c>
      <c r="L36" s="2">
        <v>23</v>
      </c>
      <c r="M36" s="2">
        <v>18</v>
      </c>
      <c r="N36" s="2">
        <v>18</v>
      </c>
      <c r="O36" s="2">
        <v>20</v>
      </c>
      <c r="P36" s="2">
        <v>51</v>
      </c>
      <c r="Q36" s="2">
        <v>51</v>
      </c>
      <c r="R36" s="2">
        <v>51</v>
      </c>
      <c r="S36" s="2">
        <v>51</v>
      </c>
      <c r="T36" s="2">
        <v>51</v>
      </c>
      <c r="U36" s="2">
        <v>51</v>
      </c>
      <c r="V36" s="2">
        <v>51</v>
      </c>
      <c r="W36" s="2">
        <v>51</v>
      </c>
      <c r="X36" s="2">
        <v>51</v>
      </c>
      <c r="Y36" s="2">
        <v>51</v>
      </c>
      <c r="Z36" s="2">
        <v>51</v>
      </c>
      <c r="AA36" s="4">
        <v>51</v>
      </c>
      <c r="AB36" s="4">
        <v>51</v>
      </c>
      <c r="AC36" s="4">
        <v>51</v>
      </c>
      <c r="AD36" s="4">
        <f t="shared" si="7"/>
        <v>887</v>
      </c>
      <c r="AE36" s="4">
        <f t="shared" si="8"/>
        <v>51</v>
      </c>
      <c r="AF36" s="4">
        <f t="shared" si="9"/>
        <v>51</v>
      </c>
      <c r="AG36" s="4">
        <f t="shared" si="10"/>
        <v>51</v>
      </c>
      <c r="AH36" s="4">
        <f t="shared" si="11"/>
        <v>51</v>
      </c>
      <c r="AI36" s="4">
        <f t="shared" si="12"/>
        <v>204</v>
      </c>
      <c r="AJ36" s="4">
        <f t="shared" si="13"/>
        <v>683</v>
      </c>
    </row>
    <row r="37" spans="1:36" x14ac:dyDescent="0.25">
      <c r="A37" s="4">
        <f>VLOOKUP(C37,[1]Sheet1!$C$1:$D$1204,2,)</f>
        <v>10159</v>
      </c>
      <c r="B37" s="2">
        <v>35</v>
      </c>
      <c r="C37" s="3" t="s">
        <v>45</v>
      </c>
      <c r="D37" s="4" t="str">
        <f>VLOOKUP(C37,[2]Sheet1!$C$2:$U$1431,19,)</f>
        <v>Yacht Club Capri Ass Sport Dil</v>
      </c>
      <c r="E37" s="4">
        <f>VLOOKUP(C37,[2]Sheet1!$C$2:$U$1431,2,)</f>
        <v>10159</v>
      </c>
      <c r="F37" s="4" t="str">
        <f>VLOOKUP(C37,[2]Sheet1!$C$2:$U$1431,9,)</f>
        <v>F</v>
      </c>
      <c r="G37" s="4" t="str">
        <f>VLOOKUP(C37,[2]Sheet1!$C$2:$U$1431,16,)</f>
        <v>Under 18</v>
      </c>
      <c r="H37" s="2">
        <v>51</v>
      </c>
      <c r="I37" s="2">
        <v>51</v>
      </c>
      <c r="J37" s="2">
        <v>51</v>
      </c>
      <c r="K37" s="2">
        <v>51</v>
      </c>
      <c r="L37" s="2">
        <v>51</v>
      </c>
      <c r="M37" s="2">
        <v>51</v>
      </c>
      <c r="N37" s="2">
        <v>51</v>
      </c>
      <c r="O37" s="2">
        <v>51</v>
      </c>
      <c r="P37" s="2">
        <v>12</v>
      </c>
      <c r="Q37" s="2">
        <v>8</v>
      </c>
      <c r="R37" s="2">
        <v>6</v>
      </c>
      <c r="S37" s="2">
        <v>8</v>
      </c>
      <c r="T37" s="2">
        <v>8</v>
      </c>
      <c r="U37" s="2">
        <v>51</v>
      </c>
      <c r="V37" s="2">
        <v>51</v>
      </c>
      <c r="W37" s="2">
        <v>51</v>
      </c>
      <c r="X37" s="2">
        <v>51</v>
      </c>
      <c r="Y37" s="2">
        <v>51</v>
      </c>
      <c r="Z37" s="2">
        <v>51</v>
      </c>
      <c r="AA37" s="4">
        <v>51</v>
      </c>
      <c r="AB37" s="4">
        <v>51</v>
      </c>
      <c r="AC37" s="4">
        <v>51</v>
      </c>
      <c r="AD37" s="4">
        <f t="shared" si="7"/>
        <v>909</v>
      </c>
      <c r="AE37" s="4">
        <f t="shared" si="8"/>
        <v>51</v>
      </c>
      <c r="AF37" s="4">
        <f t="shared" si="9"/>
        <v>51</v>
      </c>
      <c r="AG37" s="4">
        <f t="shared" si="10"/>
        <v>51</v>
      </c>
      <c r="AH37" s="4">
        <f t="shared" si="11"/>
        <v>51</v>
      </c>
      <c r="AI37" s="4">
        <f t="shared" si="12"/>
        <v>204</v>
      </c>
      <c r="AJ37" s="4">
        <f t="shared" si="13"/>
        <v>705</v>
      </c>
    </row>
    <row r="38" spans="1:36" x14ac:dyDescent="0.25">
      <c r="A38" s="4">
        <v>11466</v>
      </c>
      <c r="B38" s="2">
        <v>36</v>
      </c>
      <c r="C38" s="3" t="s">
        <v>122</v>
      </c>
      <c r="D38" s="4" t="str">
        <f>VLOOKUP(C38,[2]Sheet1!$C$2:$U$1431,19,)</f>
        <v>C N Posillipo Ass Sport Dilett</v>
      </c>
      <c r="E38" s="4">
        <f>VLOOKUP(C38,[2]Sheet1!$C$2:$U$1431,2,)</f>
        <v>11461</v>
      </c>
      <c r="F38" s="4" t="str">
        <f>VLOOKUP(C38,[2]Sheet1!$C$2:$U$1431,9,)</f>
        <v>M</v>
      </c>
      <c r="G38" s="4" t="str">
        <f>VLOOKUP(C38,[2]Sheet1!$C$2:$U$1431,16,)</f>
        <v>Gran Gran Master</v>
      </c>
      <c r="H38" s="2">
        <v>51</v>
      </c>
      <c r="I38" s="2">
        <v>51</v>
      </c>
      <c r="J38" s="2">
        <v>51</v>
      </c>
      <c r="K38" s="2">
        <v>51</v>
      </c>
      <c r="L38" s="2">
        <v>51</v>
      </c>
      <c r="M38" s="2">
        <v>51</v>
      </c>
      <c r="N38" s="2">
        <v>51</v>
      </c>
      <c r="O38" s="2">
        <v>51</v>
      </c>
      <c r="P38" s="2">
        <v>13</v>
      </c>
      <c r="Q38" s="2">
        <v>12</v>
      </c>
      <c r="R38" s="2">
        <v>24</v>
      </c>
      <c r="S38" s="2">
        <v>24</v>
      </c>
      <c r="T38" s="2">
        <v>24</v>
      </c>
      <c r="U38" s="2">
        <v>51</v>
      </c>
      <c r="V38" s="2">
        <v>51</v>
      </c>
      <c r="W38" s="2">
        <v>51</v>
      </c>
      <c r="X38" s="2">
        <v>51</v>
      </c>
      <c r="Y38" s="2">
        <v>51</v>
      </c>
      <c r="Z38" s="2">
        <v>51</v>
      </c>
      <c r="AA38" s="4">
        <v>29</v>
      </c>
      <c r="AB38" s="4">
        <v>28</v>
      </c>
      <c r="AC38" s="4">
        <v>51</v>
      </c>
      <c r="AD38" s="4">
        <f t="shared" si="7"/>
        <v>919</v>
      </c>
      <c r="AE38" s="4">
        <f t="shared" si="8"/>
        <v>51</v>
      </c>
      <c r="AF38" s="4">
        <f t="shared" si="9"/>
        <v>51</v>
      </c>
      <c r="AG38" s="4">
        <f t="shared" si="10"/>
        <v>51</v>
      </c>
      <c r="AH38" s="4">
        <f t="shared" si="11"/>
        <v>51</v>
      </c>
      <c r="AI38" s="4">
        <f t="shared" si="12"/>
        <v>204</v>
      </c>
      <c r="AJ38" s="4">
        <f t="shared" si="13"/>
        <v>715</v>
      </c>
    </row>
    <row r="39" spans="1:36" x14ac:dyDescent="0.25">
      <c r="B39" s="2">
        <v>37</v>
      </c>
      <c r="C39" s="5" t="s">
        <v>114</v>
      </c>
      <c r="D39" s="4" t="str">
        <f>VLOOKUP(C39,[2]Sheet1!$C$2:$U$1431,19,)</f>
        <v>Circ del Remo e Vela Italia Ass Sport D</v>
      </c>
      <c r="E39" s="4">
        <f>VLOOKUP(C39,[2]Sheet1!$C$2:$U$1431,2,)</f>
        <v>2897</v>
      </c>
      <c r="F39" s="4" t="str">
        <f>VLOOKUP(C39,[2]Sheet1!$C$2:$U$1431,9,)</f>
        <v>M</v>
      </c>
      <c r="G39" s="4" t="str">
        <f>VLOOKUP(C39,[2]Sheet1!$C$2:$U$1431,16,)</f>
        <v>Under 19</v>
      </c>
      <c r="H39" s="2">
        <v>13</v>
      </c>
      <c r="I39" s="2">
        <v>9</v>
      </c>
      <c r="J39" s="2">
        <v>12</v>
      </c>
      <c r="K39" s="2">
        <v>14</v>
      </c>
      <c r="L39" s="2">
        <v>10</v>
      </c>
      <c r="M39" s="2">
        <v>51</v>
      </c>
      <c r="N39" s="2">
        <v>51</v>
      </c>
      <c r="O39" s="2">
        <v>51</v>
      </c>
      <c r="P39" s="2">
        <v>51</v>
      </c>
      <c r="Q39" s="2">
        <v>51</v>
      </c>
      <c r="R39" s="2">
        <v>51</v>
      </c>
      <c r="S39" s="2">
        <v>51</v>
      </c>
      <c r="T39" s="2">
        <v>51</v>
      </c>
      <c r="U39" s="2">
        <v>51</v>
      </c>
      <c r="V39" s="2">
        <v>51</v>
      </c>
      <c r="W39" s="2">
        <v>51</v>
      </c>
      <c r="X39" s="2">
        <v>51</v>
      </c>
      <c r="Y39" s="2">
        <v>51</v>
      </c>
      <c r="Z39" s="2">
        <v>51</v>
      </c>
      <c r="AA39" s="4">
        <v>51</v>
      </c>
      <c r="AB39" s="4">
        <v>51</v>
      </c>
      <c r="AC39" s="4">
        <v>51</v>
      </c>
      <c r="AD39" s="4">
        <f t="shared" si="7"/>
        <v>925</v>
      </c>
      <c r="AE39" s="4">
        <f t="shared" si="8"/>
        <v>51</v>
      </c>
      <c r="AF39" s="4">
        <f t="shared" si="9"/>
        <v>51</v>
      </c>
      <c r="AG39" s="4">
        <f t="shared" si="10"/>
        <v>51</v>
      </c>
      <c r="AH39" s="4">
        <f t="shared" si="11"/>
        <v>51</v>
      </c>
      <c r="AI39" s="4">
        <f t="shared" si="12"/>
        <v>204</v>
      </c>
      <c r="AJ39" s="4">
        <f t="shared" si="13"/>
        <v>721</v>
      </c>
    </row>
    <row r="40" spans="1:36" x14ac:dyDescent="0.25">
      <c r="B40" s="2">
        <v>38</v>
      </c>
      <c r="C40" s="5" t="s">
        <v>116</v>
      </c>
      <c r="D40" s="4" t="str">
        <f>VLOOKUP(C40,[2]Sheet1!$C$2:$U$1431,19,)</f>
        <v>GDV LNI Napoli</v>
      </c>
      <c r="E40" s="4">
        <f>VLOOKUP(C40,[2]Sheet1!$C$2:$U$1431,2,)</f>
        <v>1922</v>
      </c>
      <c r="F40" s="4" t="str">
        <f>VLOOKUP(C40,[2]Sheet1!$C$2:$U$1431,9,)</f>
        <v>M</v>
      </c>
      <c r="G40" s="4" t="str">
        <f>VLOOKUP(C40,[2]Sheet1!$C$2:$U$1431,16,)</f>
        <v>Apprendista</v>
      </c>
      <c r="H40" s="2">
        <v>51</v>
      </c>
      <c r="I40" s="2">
        <v>51</v>
      </c>
      <c r="J40" s="2">
        <v>51</v>
      </c>
      <c r="K40" s="2">
        <v>51</v>
      </c>
      <c r="L40" s="2">
        <v>51</v>
      </c>
      <c r="M40" s="2">
        <v>51</v>
      </c>
      <c r="N40" s="2">
        <v>51</v>
      </c>
      <c r="O40" s="2">
        <v>51</v>
      </c>
      <c r="P40" s="2">
        <v>10</v>
      </c>
      <c r="Q40" s="2">
        <v>15</v>
      </c>
      <c r="R40" s="2">
        <v>10</v>
      </c>
      <c r="S40" s="2">
        <v>11</v>
      </c>
      <c r="T40" s="2">
        <v>17</v>
      </c>
      <c r="U40" s="2">
        <v>51</v>
      </c>
      <c r="V40" s="2">
        <v>51</v>
      </c>
      <c r="W40" s="2">
        <v>51</v>
      </c>
      <c r="X40" s="2">
        <v>51</v>
      </c>
      <c r="Y40" s="2">
        <v>51</v>
      </c>
      <c r="Z40" s="2">
        <v>51</v>
      </c>
      <c r="AA40" s="4">
        <v>51</v>
      </c>
      <c r="AB40" s="4">
        <v>51</v>
      </c>
      <c r="AC40" s="4">
        <v>51</v>
      </c>
      <c r="AD40" s="4">
        <f t="shared" si="7"/>
        <v>930</v>
      </c>
      <c r="AE40" s="4">
        <f t="shared" si="8"/>
        <v>51</v>
      </c>
      <c r="AF40" s="4">
        <f t="shared" si="9"/>
        <v>51</v>
      </c>
      <c r="AG40" s="4">
        <f t="shared" si="10"/>
        <v>51</v>
      </c>
      <c r="AH40" s="4">
        <f t="shared" si="11"/>
        <v>51</v>
      </c>
      <c r="AI40" s="4">
        <f t="shared" si="12"/>
        <v>204</v>
      </c>
      <c r="AJ40" s="4">
        <f t="shared" si="13"/>
        <v>726</v>
      </c>
    </row>
    <row r="41" spans="1:36" x14ac:dyDescent="0.25">
      <c r="B41" s="2">
        <v>39</v>
      </c>
      <c r="C41" s="5" t="s">
        <v>117</v>
      </c>
      <c r="D41" s="4" t="str">
        <f>VLOOKUP(C41,[2]Sheet1!$C$2:$U$1431,19,)</f>
        <v>Compagnia della Vela Salerno ASD</v>
      </c>
      <c r="E41" s="4">
        <f>VLOOKUP(C41,[2]Sheet1!$C$2:$U$1431,2,)</f>
        <v>503</v>
      </c>
      <c r="F41" s="4" t="str">
        <f>VLOOKUP(C41,[2]Sheet1!$C$2:$U$1431,9,)</f>
        <v>M</v>
      </c>
      <c r="G41" s="4" t="str">
        <f>VLOOKUP(C41,[2]Sheet1!$C$2:$U$1431,16,)</f>
        <v>Gran Master</v>
      </c>
      <c r="H41" s="2">
        <v>51</v>
      </c>
      <c r="I41" s="2">
        <v>51</v>
      </c>
      <c r="J41" s="2">
        <v>51</v>
      </c>
      <c r="K41" s="2">
        <v>51</v>
      </c>
      <c r="L41" s="2">
        <v>51</v>
      </c>
      <c r="M41" s="2">
        <v>51</v>
      </c>
      <c r="N41" s="2">
        <v>51</v>
      </c>
      <c r="O41" s="2">
        <v>51</v>
      </c>
      <c r="P41" s="2">
        <v>51</v>
      </c>
      <c r="Q41" s="2">
        <v>51</v>
      </c>
      <c r="R41" s="2">
        <v>51</v>
      </c>
      <c r="S41" s="2">
        <v>51</v>
      </c>
      <c r="T41" s="2">
        <v>51</v>
      </c>
      <c r="U41" s="2">
        <v>21</v>
      </c>
      <c r="V41" s="2">
        <v>22</v>
      </c>
      <c r="W41" s="2">
        <v>18</v>
      </c>
      <c r="X41" s="2">
        <v>18</v>
      </c>
      <c r="Y41" s="2">
        <v>18</v>
      </c>
      <c r="Z41" s="2">
        <v>20</v>
      </c>
      <c r="AA41" s="4">
        <v>51</v>
      </c>
      <c r="AB41" s="4">
        <v>51</v>
      </c>
      <c r="AC41" s="4">
        <v>51</v>
      </c>
      <c r="AD41" s="4">
        <f t="shared" si="7"/>
        <v>933</v>
      </c>
      <c r="AE41" s="4">
        <f t="shared" si="8"/>
        <v>51</v>
      </c>
      <c r="AF41" s="4">
        <f t="shared" si="9"/>
        <v>51</v>
      </c>
      <c r="AG41" s="4">
        <f t="shared" si="10"/>
        <v>51</v>
      </c>
      <c r="AH41" s="4">
        <f t="shared" si="11"/>
        <v>51</v>
      </c>
      <c r="AI41" s="4">
        <f t="shared" si="12"/>
        <v>204</v>
      </c>
      <c r="AJ41" s="4">
        <f t="shared" si="13"/>
        <v>729</v>
      </c>
    </row>
    <row r="42" spans="1:36" x14ac:dyDescent="0.25">
      <c r="B42" s="2">
        <v>40</v>
      </c>
      <c r="C42" s="5" t="s">
        <v>119</v>
      </c>
      <c r="D42" s="4" t="str">
        <f>VLOOKUP(C42,[2]Sheet1!$C$2:$U$1431,19,)</f>
        <v>GDV LNI Napoli</v>
      </c>
      <c r="E42" s="4">
        <f>VLOOKUP(C42,[2]Sheet1!$C$2:$U$1431,2,)</f>
        <v>1465</v>
      </c>
      <c r="F42" s="4" t="str">
        <f>VLOOKUP(C42,[2]Sheet1!$C$2:$U$1431,9,)</f>
        <v>M</v>
      </c>
      <c r="G42" s="4" t="str">
        <f>VLOOKUP(C42,[2]Sheet1!$C$2:$U$1431,16,)</f>
        <v>Under 21</v>
      </c>
      <c r="H42" s="2">
        <v>29</v>
      </c>
      <c r="I42" s="2">
        <v>11</v>
      </c>
      <c r="J42" s="2">
        <v>7</v>
      </c>
      <c r="K42" s="2">
        <v>13</v>
      </c>
      <c r="L42" s="2">
        <v>14</v>
      </c>
      <c r="M42" s="2">
        <v>51</v>
      </c>
      <c r="N42" s="2">
        <v>51</v>
      </c>
      <c r="O42" s="2">
        <v>51</v>
      </c>
      <c r="P42" s="2">
        <v>51</v>
      </c>
      <c r="Q42" s="2">
        <v>51</v>
      </c>
      <c r="R42" s="2">
        <v>51</v>
      </c>
      <c r="S42" s="2">
        <v>51</v>
      </c>
      <c r="T42" s="2">
        <v>51</v>
      </c>
      <c r="U42" s="2">
        <v>51</v>
      </c>
      <c r="V42" s="2">
        <v>51</v>
      </c>
      <c r="W42" s="2">
        <v>51</v>
      </c>
      <c r="X42" s="2">
        <v>51</v>
      </c>
      <c r="Y42" s="2">
        <v>51</v>
      </c>
      <c r="Z42" s="2">
        <v>51</v>
      </c>
      <c r="AA42" s="4">
        <v>51</v>
      </c>
      <c r="AB42" s="4">
        <v>51</v>
      </c>
      <c r="AC42" s="4">
        <v>51</v>
      </c>
      <c r="AD42" s="4">
        <f t="shared" si="7"/>
        <v>941</v>
      </c>
      <c r="AE42" s="4">
        <f t="shared" si="8"/>
        <v>51</v>
      </c>
      <c r="AF42" s="4">
        <f t="shared" si="9"/>
        <v>51</v>
      </c>
      <c r="AG42" s="4">
        <f t="shared" si="10"/>
        <v>51</v>
      </c>
      <c r="AH42" s="4">
        <f t="shared" si="11"/>
        <v>51</v>
      </c>
      <c r="AI42" s="4">
        <f t="shared" si="12"/>
        <v>204</v>
      </c>
      <c r="AJ42" s="4">
        <f t="shared" si="13"/>
        <v>737</v>
      </c>
    </row>
    <row r="43" spans="1:36" x14ac:dyDescent="0.25">
      <c r="B43" s="2">
        <v>41</v>
      </c>
      <c r="C43" s="5" t="s">
        <v>124</v>
      </c>
      <c r="D43" s="4" t="str">
        <f>VLOOKUP(C43,[2]Sheet1!$C$2:$U$1431,19,)</f>
        <v>Circ del Remo e Vela Italia Ass Sport D</v>
      </c>
      <c r="E43" s="4">
        <f>VLOOKUP(C43,[2]Sheet1!$C$2:$U$1431,2,)</f>
        <v>10277</v>
      </c>
      <c r="F43" s="4" t="str">
        <f>VLOOKUP(C43,[2]Sheet1!$C$2:$U$1431,9,)</f>
        <v>M</v>
      </c>
      <c r="G43" s="4" t="str">
        <f>VLOOKUP(C43,[2]Sheet1!$C$2:$U$1431,16,)</f>
        <v>Under 21</v>
      </c>
      <c r="H43" s="2">
        <v>22</v>
      </c>
      <c r="I43" s="2">
        <v>15</v>
      </c>
      <c r="J43" s="2">
        <v>25</v>
      </c>
      <c r="K43" s="2">
        <v>21</v>
      </c>
      <c r="L43" s="2">
        <v>19</v>
      </c>
      <c r="M43" s="2">
        <v>51</v>
      </c>
      <c r="N43" s="2">
        <v>51</v>
      </c>
      <c r="O43" s="2">
        <v>51</v>
      </c>
      <c r="P43" s="2">
        <v>51</v>
      </c>
      <c r="Q43" s="2">
        <v>51</v>
      </c>
      <c r="R43" s="2">
        <v>51</v>
      </c>
      <c r="S43" s="2">
        <v>51</v>
      </c>
      <c r="T43" s="2">
        <v>51</v>
      </c>
      <c r="U43" s="2">
        <v>51</v>
      </c>
      <c r="V43" s="2">
        <v>51</v>
      </c>
      <c r="W43" s="2">
        <v>51</v>
      </c>
      <c r="X43" s="2">
        <v>51</v>
      </c>
      <c r="Y43" s="2">
        <v>51</v>
      </c>
      <c r="Z43" s="2">
        <v>51</v>
      </c>
      <c r="AA43" s="4">
        <v>51</v>
      </c>
      <c r="AB43" s="4">
        <v>51</v>
      </c>
      <c r="AC43" s="4">
        <v>51</v>
      </c>
      <c r="AD43" s="4">
        <f t="shared" si="7"/>
        <v>969</v>
      </c>
      <c r="AE43" s="4">
        <f t="shared" si="8"/>
        <v>51</v>
      </c>
      <c r="AF43" s="4">
        <f t="shared" si="9"/>
        <v>51</v>
      </c>
      <c r="AG43" s="4">
        <f t="shared" si="10"/>
        <v>51</v>
      </c>
      <c r="AH43" s="4">
        <f t="shared" si="11"/>
        <v>51</v>
      </c>
      <c r="AI43" s="4">
        <f t="shared" si="12"/>
        <v>204</v>
      </c>
      <c r="AJ43" s="4">
        <f t="shared" si="13"/>
        <v>765</v>
      </c>
    </row>
    <row r="44" spans="1:36" x14ac:dyDescent="0.25">
      <c r="B44" s="2">
        <v>42</v>
      </c>
      <c r="C44" s="5" t="s">
        <v>125</v>
      </c>
      <c r="D44" s="4" t="str">
        <f>VLOOKUP(C44,[2]Sheet1!$C$2:$U$1431,19,)</f>
        <v>Club Nautico Vela Borgo Marinari ASD</v>
      </c>
      <c r="E44" s="4">
        <f>VLOOKUP(C44,[2]Sheet1!$C$2:$U$1431,2,)</f>
        <v>10680</v>
      </c>
      <c r="F44" s="4" t="str">
        <f>VLOOKUP(C44,[2]Sheet1!$C$2:$U$1431,9,)</f>
        <v>M</v>
      </c>
      <c r="G44" s="4" t="str">
        <f>VLOOKUP(C44,[2]Sheet1!$C$2:$U$1431,16,)</f>
        <v>Apprendista</v>
      </c>
      <c r="H44" s="2">
        <v>19</v>
      </c>
      <c r="I44" s="2">
        <v>23</v>
      </c>
      <c r="J44" s="2">
        <v>19</v>
      </c>
      <c r="K44" s="2">
        <v>26</v>
      </c>
      <c r="L44" s="2">
        <v>29</v>
      </c>
      <c r="M44" s="2">
        <v>51</v>
      </c>
      <c r="N44" s="2">
        <v>51</v>
      </c>
      <c r="O44" s="2">
        <v>51</v>
      </c>
      <c r="P44" s="2">
        <v>51</v>
      </c>
      <c r="Q44" s="2">
        <v>51</v>
      </c>
      <c r="R44" s="2">
        <v>51</v>
      </c>
      <c r="S44" s="2">
        <v>51</v>
      </c>
      <c r="T44" s="2">
        <v>51</v>
      </c>
      <c r="U44" s="2">
        <v>51</v>
      </c>
      <c r="V44" s="2">
        <v>51</v>
      </c>
      <c r="W44" s="2">
        <v>51</v>
      </c>
      <c r="X44" s="2">
        <v>51</v>
      </c>
      <c r="Y44" s="2">
        <v>51</v>
      </c>
      <c r="Z44" s="2">
        <v>51</v>
      </c>
      <c r="AA44" s="4">
        <v>51</v>
      </c>
      <c r="AB44" s="4">
        <v>51</v>
      </c>
      <c r="AC44" s="4">
        <v>51</v>
      </c>
      <c r="AD44" s="4">
        <f t="shared" si="7"/>
        <v>983</v>
      </c>
      <c r="AE44" s="4">
        <f t="shared" si="8"/>
        <v>51</v>
      </c>
      <c r="AF44" s="4">
        <f t="shared" si="9"/>
        <v>51</v>
      </c>
      <c r="AG44" s="4">
        <f t="shared" si="10"/>
        <v>51</v>
      </c>
      <c r="AH44" s="4">
        <f t="shared" si="11"/>
        <v>51</v>
      </c>
      <c r="AI44" s="4">
        <f t="shared" si="12"/>
        <v>204</v>
      </c>
      <c r="AJ44" s="4">
        <f t="shared" si="13"/>
        <v>779</v>
      </c>
    </row>
    <row r="45" spans="1:36" x14ac:dyDescent="0.25">
      <c r="B45" s="2">
        <v>43</v>
      </c>
      <c r="C45" s="5" t="s">
        <v>126</v>
      </c>
      <c r="D45" s="4" t="str">
        <f>VLOOKUP(C45,[2]Sheet1!$C$2:$U$1431,19,)</f>
        <v>Club Nautico Vela Borgo Marinari ASD</v>
      </c>
      <c r="E45" s="4">
        <f>VLOOKUP(C45,[2]Sheet1!$C$2:$U$1431,2,)</f>
        <v>11466</v>
      </c>
      <c r="F45" s="4" t="str">
        <f>VLOOKUP(C45,[2]Sheet1!$C$2:$U$1431,9,)</f>
        <v>F</v>
      </c>
      <c r="G45" s="4" t="str">
        <f>VLOOKUP(C45,[2]Sheet1!$C$2:$U$1431,16,)</f>
        <v>Seniores</v>
      </c>
      <c r="H45" s="2">
        <v>51</v>
      </c>
      <c r="I45" s="2">
        <v>51</v>
      </c>
      <c r="J45" s="2">
        <v>51</v>
      </c>
      <c r="K45" s="2">
        <v>51</v>
      </c>
      <c r="L45" s="2">
        <v>51</v>
      </c>
      <c r="M45" s="2">
        <v>51</v>
      </c>
      <c r="N45" s="2">
        <v>51</v>
      </c>
      <c r="O45" s="2">
        <v>51</v>
      </c>
      <c r="P45" s="2">
        <v>23</v>
      </c>
      <c r="Q45" s="2">
        <v>23</v>
      </c>
      <c r="R45" s="2">
        <v>24</v>
      </c>
      <c r="S45" s="2">
        <v>24</v>
      </c>
      <c r="T45" s="2">
        <v>24</v>
      </c>
      <c r="U45" s="2">
        <v>51</v>
      </c>
      <c r="V45" s="2">
        <v>51</v>
      </c>
      <c r="W45" s="2">
        <v>51</v>
      </c>
      <c r="X45" s="2">
        <v>51</v>
      </c>
      <c r="Y45" s="2">
        <v>51</v>
      </c>
      <c r="Z45" s="2">
        <v>51</v>
      </c>
      <c r="AA45" s="4">
        <v>51</v>
      </c>
      <c r="AB45" s="4">
        <v>51</v>
      </c>
      <c r="AC45" s="4">
        <v>51</v>
      </c>
      <c r="AD45" s="4">
        <f t="shared" si="7"/>
        <v>985</v>
      </c>
      <c r="AE45" s="4">
        <f t="shared" si="8"/>
        <v>51</v>
      </c>
      <c r="AF45" s="4">
        <f t="shared" si="9"/>
        <v>51</v>
      </c>
      <c r="AG45" s="4">
        <f t="shared" si="10"/>
        <v>51</v>
      </c>
      <c r="AH45" s="4">
        <f t="shared" si="11"/>
        <v>51</v>
      </c>
      <c r="AI45" s="4">
        <f t="shared" si="12"/>
        <v>204</v>
      </c>
      <c r="AJ45" s="4">
        <f t="shared" si="13"/>
        <v>781</v>
      </c>
    </row>
    <row r="46" spans="1:36" x14ac:dyDescent="0.25">
      <c r="B46" s="2">
        <v>44</v>
      </c>
      <c r="C46" s="5" t="s">
        <v>127</v>
      </c>
      <c r="D46" s="4" t="str">
        <f>VLOOKUP(C46,[2]Sheet1!$C$2:$U$1431,19,)</f>
        <v>CN Monte Procida Ass Sport Dil</v>
      </c>
      <c r="E46" s="4">
        <f>VLOOKUP(C46,[2]Sheet1!$C$2:$U$1431,2,)</f>
        <v>10774</v>
      </c>
      <c r="F46" s="4" t="str">
        <f>VLOOKUP(C46,[2]Sheet1!$C$2:$U$1431,9,)</f>
        <v>M</v>
      </c>
      <c r="G46" s="4" t="str">
        <f>VLOOKUP(C46,[2]Sheet1!$C$2:$U$1431,16,)</f>
        <v>Under 17</v>
      </c>
      <c r="H46" s="2">
        <v>51</v>
      </c>
      <c r="I46" s="2">
        <v>51</v>
      </c>
      <c r="J46" s="2">
        <v>51</v>
      </c>
      <c r="K46" s="2">
        <v>51</v>
      </c>
      <c r="L46" s="2">
        <v>51</v>
      </c>
      <c r="M46" s="2">
        <v>8</v>
      </c>
      <c r="N46" s="2">
        <v>11</v>
      </c>
      <c r="O46" s="2">
        <v>12</v>
      </c>
      <c r="P46" s="2">
        <v>51</v>
      </c>
      <c r="Q46" s="2">
        <v>51</v>
      </c>
      <c r="R46" s="2">
        <v>51</v>
      </c>
      <c r="S46" s="2">
        <v>51</v>
      </c>
      <c r="T46" s="2">
        <v>51</v>
      </c>
      <c r="U46" s="2">
        <v>51</v>
      </c>
      <c r="V46" s="2">
        <v>51</v>
      </c>
      <c r="W46" s="2">
        <v>51</v>
      </c>
      <c r="X46" s="2">
        <v>51</v>
      </c>
      <c r="Y46" s="2">
        <v>51</v>
      </c>
      <c r="Z46" s="2">
        <v>51</v>
      </c>
      <c r="AA46" s="4">
        <v>51</v>
      </c>
      <c r="AB46" s="4">
        <v>51</v>
      </c>
      <c r="AC46" s="4">
        <v>51</v>
      </c>
      <c r="AD46" s="4">
        <f t="shared" si="7"/>
        <v>1000</v>
      </c>
      <c r="AE46" s="4">
        <f t="shared" si="8"/>
        <v>51</v>
      </c>
      <c r="AF46" s="4">
        <f t="shared" si="9"/>
        <v>51</v>
      </c>
      <c r="AG46" s="4">
        <f t="shared" si="10"/>
        <v>51</v>
      </c>
      <c r="AH46" s="4">
        <f t="shared" si="11"/>
        <v>51</v>
      </c>
      <c r="AI46" s="4">
        <f t="shared" si="12"/>
        <v>204</v>
      </c>
      <c r="AJ46" s="4">
        <f t="shared" si="13"/>
        <v>796</v>
      </c>
    </row>
    <row r="47" spans="1:36" x14ac:dyDescent="0.25">
      <c r="B47" s="2">
        <v>45</v>
      </c>
      <c r="C47" t="s">
        <v>150</v>
      </c>
      <c r="D47" s="4" t="str">
        <f>VLOOKUP(C47,[2]Sheet1!$C$2:$U$1431,19,)</f>
        <v>Circ del Remo e Vela Italia Ass Sport D</v>
      </c>
      <c r="E47" s="4">
        <f>VLOOKUP(C47,[2]Sheet1!$C$2:$U$1431,2,)</f>
        <v>1626</v>
      </c>
      <c r="F47" s="4" t="str">
        <f>VLOOKUP(C47,[2]Sheet1!$C$2:$U$1431,9,)</f>
        <v>M</v>
      </c>
      <c r="G47" s="4" t="str">
        <f>VLOOKUP(C47,[2]Sheet1!$C$2:$U$1431,16,)</f>
        <v>Master</v>
      </c>
      <c r="H47" s="2">
        <v>51</v>
      </c>
      <c r="I47" s="2">
        <v>51</v>
      </c>
      <c r="J47" s="2">
        <v>51</v>
      </c>
      <c r="K47" s="2">
        <v>51</v>
      </c>
      <c r="L47" s="2">
        <v>51</v>
      </c>
      <c r="M47" s="2">
        <v>51</v>
      </c>
      <c r="N47" s="2">
        <v>51</v>
      </c>
      <c r="O47" s="2">
        <v>51</v>
      </c>
      <c r="P47" s="2">
        <v>51</v>
      </c>
      <c r="Q47" s="2">
        <v>51</v>
      </c>
      <c r="R47" s="2">
        <v>51</v>
      </c>
      <c r="S47" s="2">
        <v>51</v>
      </c>
      <c r="T47" s="2">
        <v>51</v>
      </c>
      <c r="U47" s="2">
        <v>51</v>
      </c>
      <c r="V47" s="2">
        <v>51</v>
      </c>
      <c r="W47" s="2">
        <v>51</v>
      </c>
      <c r="X47" s="2">
        <v>51</v>
      </c>
      <c r="Y47" s="2">
        <v>51</v>
      </c>
      <c r="Z47" s="2">
        <v>51</v>
      </c>
      <c r="AA47" s="4">
        <v>9</v>
      </c>
      <c r="AB47" s="4">
        <v>16</v>
      </c>
      <c r="AC47" s="4">
        <v>16</v>
      </c>
      <c r="AD47" s="4">
        <f t="shared" si="7"/>
        <v>1010</v>
      </c>
      <c r="AE47" s="4">
        <f t="shared" si="8"/>
        <v>51</v>
      </c>
      <c r="AF47" s="4">
        <f t="shared" si="9"/>
        <v>51</v>
      </c>
      <c r="AG47" s="4">
        <f t="shared" si="10"/>
        <v>51</v>
      </c>
      <c r="AH47" s="4">
        <f t="shared" si="11"/>
        <v>51</v>
      </c>
      <c r="AI47" s="4">
        <f t="shared" si="12"/>
        <v>204</v>
      </c>
      <c r="AJ47" s="4">
        <f t="shared" si="13"/>
        <v>806</v>
      </c>
    </row>
    <row r="48" spans="1:36" x14ac:dyDescent="0.25">
      <c r="B48" s="2">
        <v>46</v>
      </c>
      <c r="C48" s="5" t="s">
        <v>128</v>
      </c>
      <c r="D48" s="4" t="str">
        <f>VLOOKUP(C48,[2]Sheet1!$C$2:$U$1431,19,)</f>
        <v>GDV LNI Castellammare di Stabia</v>
      </c>
      <c r="E48" s="4">
        <f>VLOOKUP(C48,[2]Sheet1!$C$2:$U$1431,2,)</f>
        <v>1943</v>
      </c>
      <c r="F48" s="4" t="str">
        <f>VLOOKUP(C48,[2]Sheet1!$C$2:$U$1431,9,)</f>
        <v>M</v>
      </c>
      <c r="G48" s="4" t="str">
        <f>VLOOKUP(C48,[2]Sheet1!$C$2:$U$1431,16,)</f>
        <v>Gran Master</v>
      </c>
      <c r="H48" s="2">
        <v>51</v>
      </c>
      <c r="I48" s="2">
        <v>51</v>
      </c>
      <c r="J48" s="2">
        <v>51</v>
      </c>
      <c r="K48" s="2">
        <v>51</v>
      </c>
      <c r="L48" s="2">
        <v>51</v>
      </c>
      <c r="M48" s="2">
        <v>14</v>
      </c>
      <c r="N48" s="2">
        <v>15</v>
      </c>
      <c r="O48" s="2">
        <v>16</v>
      </c>
      <c r="P48" s="2">
        <v>51</v>
      </c>
      <c r="Q48" s="2">
        <v>51</v>
      </c>
      <c r="R48" s="2">
        <v>51</v>
      </c>
      <c r="S48" s="2">
        <v>51</v>
      </c>
      <c r="T48" s="2">
        <v>51</v>
      </c>
      <c r="U48" s="2">
        <v>51</v>
      </c>
      <c r="V48" s="2">
        <v>51</v>
      </c>
      <c r="W48" s="2">
        <v>51</v>
      </c>
      <c r="X48" s="2">
        <v>51</v>
      </c>
      <c r="Y48" s="2">
        <v>51</v>
      </c>
      <c r="Z48" s="2">
        <v>51</v>
      </c>
      <c r="AA48" s="4">
        <v>51</v>
      </c>
      <c r="AB48" s="4">
        <v>51</v>
      </c>
      <c r="AC48" s="4">
        <v>51</v>
      </c>
      <c r="AD48" s="4">
        <f t="shared" si="7"/>
        <v>1014</v>
      </c>
      <c r="AE48" s="4">
        <f t="shared" si="8"/>
        <v>51</v>
      </c>
      <c r="AF48" s="4">
        <f t="shared" si="9"/>
        <v>51</v>
      </c>
      <c r="AG48" s="4">
        <f t="shared" si="10"/>
        <v>51</v>
      </c>
      <c r="AH48" s="4">
        <f t="shared" si="11"/>
        <v>51</v>
      </c>
      <c r="AI48" s="4">
        <f t="shared" si="12"/>
        <v>204</v>
      </c>
      <c r="AJ48" s="4">
        <f t="shared" si="13"/>
        <v>810</v>
      </c>
    </row>
    <row r="49" spans="2:36" x14ac:dyDescent="0.25">
      <c r="B49" s="4">
        <v>47</v>
      </c>
      <c r="C49" t="s">
        <v>154</v>
      </c>
      <c r="D49" s="4" t="str">
        <f>VLOOKUP(C49,[2]Sheet1!$C$2:$U$1431,19,)</f>
        <v>GDVLNI Procida</v>
      </c>
      <c r="E49" s="4">
        <f>VLOOKUP(C49,[2]Sheet1!$C$2:$U$1431,2,)</f>
        <v>11654</v>
      </c>
      <c r="F49" s="4" t="str">
        <f>VLOOKUP(C49,[2]Sheet1!$C$2:$U$1431,9,)</f>
        <v>M</v>
      </c>
      <c r="G49" s="4" t="str">
        <f>VLOOKUP(C49,[2]Sheet1!$C$2:$U$1431,16,)</f>
        <v>Under 18</v>
      </c>
      <c r="H49" s="4">
        <v>51</v>
      </c>
      <c r="I49" s="4">
        <v>51</v>
      </c>
      <c r="J49" s="4">
        <v>51</v>
      </c>
      <c r="K49" s="4">
        <v>51</v>
      </c>
      <c r="L49" s="4">
        <v>51</v>
      </c>
      <c r="M49" s="4">
        <v>51</v>
      </c>
      <c r="N49" s="4">
        <v>51</v>
      </c>
      <c r="O49" s="4">
        <v>51</v>
      </c>
      <c r="P49" s="4">
        <v>51</v>
      </c>
      <c r="Q49" s="4">
        <v>51</v>
      </c>
      <c r="R49" s="4">
        <v>51</v>
      </c>
      <c r="S49" s="4">
        <v>51</v>
      </c>
      <c r="T49" s="4">
        <v>51</v>
      </c>
      <c r="U49" s="4">
        <v>51</v>
      </c>
      <c r="V49" s="4">
        <v>51</v>
      </c>
      <c r="W49" s="4">
        <v>51</v>
      </c>
      <c r="X49" s="4">
        <v>51</v>
      </c>
      <c r="Y49" s="4">
        <v>51</v>
      </c>
      <c r="Z49" s="4">
        <v>51</v>
      </c>
      <c r="AA49" s="4">
        <v>28</v>
      </c>
      <c r="AB49" s="4">
        <v>51</v>
      </c>
      <c r="AC49" s="4">
        <v>20</v>
      </c>
      <c r="AD49" s="4">
        <f t="shared" si="7"/>
        <v>1068</v>
      </c>
      <c r="AE49" s="4">
        <f t="shared" si="8"/>
        <v>51</v>
      </c>
      <c r="AF49" s="4">
        <f t="shared" si="9"/>
        <v>51</v>
      </c>
      <c r="AG49" s="4">
        <f t="shared" si="10"/>
        <v>51</v>
      </c>
      <c r="AH49" s="4">
        <f t="shared" si="11"/>
        <v>51</v>
      </c>
      <c r="AI49" s="4">
        <f t="shared" si="12"/>
        <v>204</v>
      </c>
      <c r="AJ49" s="4">
        <f t="shared" si="13"/>
        <v>864</v>
      </c>
    </row>
    <row r="50" spans="2:36" x14ac:dyDescent="0.25">
      <c r="B50" s="4">
        <v>48</v>
      </c>
      <c r="C50" t="s">
        <v>151</v>
      </c>
      <c r="D50" s="4" t="str">
        <f>VLOOKUP(C50,[2]Sheet1!$C$2:$U$1431,19,)</f>
        <v>Reale Y.C.C.Savoia ASD</v>
      </c>
      <c r="E50" s="4">
        <f>VLOOKUP(C50,[2]Sheet1!$C$2:$U$1431,2,)</f>
        <v>208</v>
      </c>
      <c r="F50" s="4" t="str">
        <f>VLOOKUP(C50,[2]Sheet1!$C$2:$U$1431,9,)</f>
        <v>M</v>
      </c>
      <c r="G50" s="4" t="str">
        <f>VLOOKUP(C50,[2]Sheet1!$C$2:$U$1431,16,)</f>
        <v>Master</v>
      </c>
      <c r="H50" s="4">
        <v>51</v>
      </c>
      <c r="I50" s="4">
        <v>51</v>
      </c>
      <c r="J50" s="4">
        <v>51</v>
      </c>
      <c r="K50" s="4">
        <v>51</v>
      </c>
      <c r="L50" s="4">
        <v>51</v>
      </c>
      <c r="M50" s="4">
        <v>51</v>
      </c>
      <c r="N50" s="4">
        <v>51</v>
      </c>
      <c r="O50" s="4">
        <v>51</v>
      </c>
      <c r="P50" s="4">
        <v>51</v>
      </c>
      <c r="Q50" s="4">
        <v>51</v>
      </c>
      <c r="R50" s="4">
        <v>51</v>
      </c>
      <c r="S50" s="4">
        <v>51</v>
      </c>
      <c r="T50" s="4">
        <v>51</v>
      </c>
      <c r="U50" s="4">
        <v>51</v>
      </c>
      <c r="V50" s="4">
        <v>51</v>
      </c>
      <c r="W50" s="4">
        <v>51</v>
      </c>
      <c r="X50" s="4">
        <v>51</v>
      </c>
      <c r="Y50" s="4">
        <v>51</v>
      </c>
      <c r="Z50" s="4">
        <v>51</v>
      </c>
      <c r="AA50" s="4">
        <v>51</v>
      </c>
      <c r="AB50" s="4">
        <v>4</v>
      </c>
      <c r="AC50" s="4">
        <v>51</v>
      </c>
      <c r="AD50" s="4">
        <f t="shared" si="7"/>
        <v>1075</v>
      </c>
      <c r="AE50" s="4">
        <f t="shared" si="8"/>
        <v>51</v>
      </c>
      <c r="AF50" s="4">
        <f t="shared" si="9"/>
        <v>51</v>
      </c>
      <c r="AG50" s="4">
        <f t="shared" si="10"/>
        <v>51</v>
      </c>
      <c r="AH50" s="4">
        <f t="shared" si="11"/>
        <v>51</v>
      </c>
      <c r="AI50" s="4">
        <f t="shared" si="12"/>
        <v>204</v>
      </c>
      <c r="AJ50" s="4">
        <f t="shared" si="13"/>
        <v>871</v>
      </c>
    </row>
    <row r="51" spans="2:36" x14ac:dyDescent="0.25">
      <c r="B51" s="4">
        <v>49</v>
      </c>
      <c r="C51" t="s">
        <v>152</v>
      </c>
      <c r="D51" s="4" t="str">
        <f>VLOOKUP(C51,[2]Sheet1!$C$2:$U$1431,19,)</f>
        <v>Circ del Remo e Vela Italia Ass Sport D</v>
      </c>
      <c r="E51" s="4">
        <f>VLOOKUP(C51,[2]Sheet1!$C$2:$U$1431,2,)</f>
        <v>11618</v>
      </c>
      <c r="F51" s="4" t="str">
        <f>VLOOKUP(C51,[2]Sheet1!$C$2:$U$1431,9,)</f>
        <v>M</v>
      </c>
      <c r="G51" s="4" t="str">
        <f>VLOOKUP(C51,[2]Sheet1!$C$2:$U$1431,16,)</f>
        <v>Master</v>
      </c>
      <c r="H51" s="4">
        <v>51</v>
      </c>
      <c r="I51" s="4">
        <v>51</v>
      </c>
      <c r="J51" s="4">
        <v>51</v>
      </c>
      <c r="K51" s="4">
        <v>51</v>
      </c>
      <c r="L51" s="4">
        <v>51</v>
      </c>
      <c r="M51" s="4">
        <v>51</v>
      </c>
      <c r="N51" s="4">
        <v>51</v>
      </c>
      <c r="O51" s="4">
        <v>51</v>
      </c>
      <c r="P51" s="4">
        <v>51</v>
      </c>
      <c r="Q51" s="4">
        <v>51</v>
      </c>
      <c r="R51" s="4">
        <v>51</v>
      </c>
      <c r="S51" s="4">
        <v>51</v>
      </c>
      <c r="T51" s="4">
        <v>51</v>
      </c>
      <c r="U51" s="4">
        <v>51</v>
      </c>
      <c r="V51" s="4">
        <v>51</v>
      </c>
      <c r="W51" s="4">
        <v>51</v>
      </c>
      <c r="X51" s="4">
        <v>51</v>
      </c>
      <c r="Y51" s="4">
        <v>51</v>
      </c>
      <c r="Z51" s="4">
        <v>51</v>
      </c>
      <c r="AA51" s="4">
        <v>12</v>
      </c>
      <c r="AB51" s="4">
        <v>51</v>
      </c>
      <c r="AC51" s="4">
        <v>51</v>
      </c>
      <c r="AD51" s="4">
        <f t="shared" si="7"/>
        <v>1083</v>
      </c>
      <c r="AE51" s="4">
        <f t="shared" si="8"/>
        <v>51</v>
      </c>
      <c r="AF51" s="4">
        <f t="shared" si="9"/>
        <v>51</v>
      </c>
      <c r="AG51" s="4">
        <f t="shared" si="10"/>
        <v>51</v>
      </c>
      <c r="AH51" s="4">
        <f t="shared" si="11"/>
        <v>51</v>
      </c>
      <c r="AI51" s="4">
        <f t="shared" si="12"/>
        <v>204</v>
      </c>
      <c r="AJ51" s="4">
        <f t="shared" si="13"/>
        <v>879</v>
      </c>
    </row>
    <row r="52" spans="2:36" x14ac:dyDescent="0.25">
      <c r="B52" s="4">
        <v>50</v>
      </c>
      <c r="C52" s="5" t="s">
        <v>130</v>
      </c>
      <c r="D52" s="4" t="str">
        <f>VLOOKUP(C52,[2]Sheet1!$C$2:$U$1431,19,)</f>
        <v>Club Nautico Vela Borgo Marinari ASD</v>
      </c>
      <c r="E52" s="4">
        <f>VLOOKUP(C52,[2]Sheet1!$C$2:$U$1431,2,)</f>
        <v>11465</v>
      </c>
      <c r="F52" s="4" t="str">
        <f>VLOOKUP(C52,[2]Sheet1!$C$2:$U$1431,9,)</f>
        <v>M</v>
      </c>
      <c r="G52" s="4" t="str">
        <f>VLOOKUP(C52,[2]Sheet1!$C$2:$U$1431,16,)</f>
        <v>Seniores</v>
      </c>
      <c r="H52" s="4">
        <v>51</v>
      </c>
      <c r="I52" s="4">
        <v>51</v>
      </c>
      <c r="J52" s="4">
        <v>51</v>
      </c>
      <c r="K52" s="4">
        <v>51</v>
      </c>
      <c r="L52" s="4">
        <v>51</v>
      </c>
      <c r="M52" s="4">
        <v>51</v>
      </c>
      <c r="N52" s="4">
        <v>51</v>
      </c>
      <c r="O52" s="4">
        <v>51</v>
      </c>
      <c r="P52" s="4">
        <v>51</v>
      </c>
      <c r="Q52" s="4">
        <v>51</v>
      </c>
      <c r="R52" s="4">
        <v>51</v>
      </c>
      <c r="S52" s="4">
        <v>51</v>
      </c>
      <c r="T52" s="4">
        <v>51</v>
      </c>
      <c r="U52" s="4">
        <v>51</v>
      </c>
      <c r="V52" s="4">
        <v>51</v>
      </c>
      <c r="W52" s="4">
        <v>51</v>
      </c>
      <c r="X52" s="4">
        <v>51</v>
      </c>
      <c r="Y52" s="4">
        <v>51</v>
      </c>
      <c r="Z52" s="4">
        <v>51</v>
      </c>
      <c r="AA52" s="4">
        <v>51</v>
      </c>
      <c r="AB52" s="4">
        <v>51</v>
      </c>
      <c r="AC52" s="4">
        <v>51</v>
      </c>
      <c r="AD52" s="4">
        <f t="shared" si="7"/>
        <v>1122</v>
      </c>
      <c r="AE52" s="4">
        <f t="shared" si="8"/>
        <v>51</v>
      </c>
      <c r="AF52" s="4">
        <f t="shared" si="9"/>
        <v>51</v>
      </c>
      <c r="AG52" s="4">
        <f t="shared" si="10"/>
        <v>51</v>
      </c>
      <c r="AH52" s="4">
        <f t="shared" si="11"/>
        <v>51</v>
      </c>
      <c r="AI52" s="4">
        <f t="shared" si="12"/>
        <v>204</v>
      </c>
      <c r="AJ52" s="4">
        <f t="shared" si="13"/>
        <v>918</v>
      </c>
    </row>
  </sheetData>
  <autoFilter ref="B1:G38" xr:uid="{00000000-0009-0000-0000-000001000000}"/>
  <sortState ref="C3:AJ52">
    <sortCondition ref="AJ3:AJ52"/>
  </sortState>
  <mergeCells count="18">
    <mergeCell ref="AJ1:AJ2"/>
    <mergeCell ref="AE1:AE2"/>
    <mergeCell ref="AF1:AF2"/>
    <mergeCell ref="AG1:AG2"/>
    <mergeCell ref="AH1:AH2"/>
    <mergeCell ref="AI1:AI2"/>
    <mergeCell ref="H1:L1"/>
    <mergeCell ref="M1:O1"/>
    <mergeCell ref="P1:T1"/>
    <mergeCell ref="U1:Z1"/>
    <mergeCell ref="AD1:AD2"/>
    <mergeCell ref="AA1:AC1"/>
    <mergeCell ref="B1:B2"/>
    <mergeCell ref="C1:C2"/>
    <mergeCell ref="D1:D2"/>
    <mergeCell ref="E1:E2"/>
    <mergeCell ref="G1:G2"/>
    <mergeCell ref="F1:F2"/>
  </mergeCells>
  <conditionalFormatting sqref="C1:C32">
    <cfRule type="duplicateValues" dxfId="11" priority="3"/>
  </conditionalFormatting>
  <conditionalFormatting sqref="D1 G1">
    <cfRule type="duplicateValues" dxfId="10" priority="4"/>
  </conditionalFormatting>
  <conditionalFormatting sqref="H3:AC52">
    <cfRule type="cellIs" dxfId="9" priority="5" operator="equal">
      <formula>31</formula>
    </cfRule>
  </conditionalFormatting>
  <conditionalFormatting sqref="A1:A1048576">
    <cfRule type="duplicateValues" dxfId="8" priority="6"/>
  </conditionalFormatting>
  <conditionalFormatting sqref="H1:P1 U1 H2:Z2 H3:AC1048576">
    <cfRule type="cellIs" dxfId="7" priority="7" operator="equal">
      <formula>37</formula>
    </cfRule>
  </conditionalFormatting>
  <conditionalFormatting sqref="E1:F1">
    <cfRule type="duplicateValues" dxfId="6" priority="8"/>
  </conditionalFormatting>
  <conditionalFormatting sqref="C1:C1048576">
    <cfRule type="duplicateValues" dxfId="5" priority="9"/>
  </conditionalFormatting>
  <conditionalFormatting sqref="H1:U1 H2:Z2 H3:AC1048576">
    <cfRule type="cellIs" dxfId="4" priority="10" operator="equal">
      <formula>47</formula>
    </cfRule>
  </conditionalFormatting>
  <conditionalFormatting sqref="H1:AA1 H2:Z2 H3:AC1048576">
    <cfRule type="cellIs" dxfId="3" priority="1" operator="equal">
      <formula>51</formula>
    </cfRule>
  </conditionalFormatting>
  <pageMargins left="0.70833333333333304" right="0.70833333333333304" top="0.74791666666666701" bottom="0.74791666666666701" header="0.31527777777777799" footer="0.51180555555555496"/>
  <pageSetup paperSize="8" firstPageNumber="0" fitToHeight="0" orientation="landscape" horizontalDpi="300" verticalDpi="300"/>
  <headerFooter>
    <oddHeader>&amp;C&amp;28Ranking List V Zona ILCA 6 dopo tre Tappe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3"/>
  <sheetViews>
    <sheetView topLeftCell="H1" zoomScaleNormal="100" workbookViewId="0">
      <selection activeCell="B3" sqref="B3:AE13"/>
    </sheetView>
  </sheetViews>
  <sheetFormatPr defaultColWidth="8.5703125" defaultRowHeight="15" x14ac:dyDescent="0.25"/>
  <cols>
    <col min="1" max="1" width="3.5703125" customWidth="1"/>
    <col min="2" max="2" width="22.28515625" customWidth="1"/>
    <col min="3" max="4" width="35.140625" customWidth="1"/>
    <col min="5" max="5" width="16.42578125" customWidth="1"/>
    <col min="6" max="24" width="6.7109375" customWidth="1"/>
  </cols>
  <sheetData>
    <row r="1" spans="1:32" ht="1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2" t="s">
        <v>5</v>
      </c>
      <c r="G1" s="12"/>
      <c r="H1" s="12"/>
      <c r="I1" s="12"/>
      <c r="J1" s="12"/>
      <c r="K1" s="12" t="s">
        <v>7</v>
      </c>
      <c r="L1" s="12"/>
      <c r="M1" s="12"/>
      <c r="N1" s="12"/>
      <c r="O1" s="12"/>
      <c r="P1" s="12" t="s">
        <v>131</v>
      </c>
      <c r="Q1" s="12"/>
      <c r="R1" s="12"/>
      <c r="S1" s="12"/>
      <c r="T1" s="12"/>
      <c r="U1" s="12"/>
      <c r="V1" s="12" t="s">
        <v>155</v>
      </c>
      <c r="W1" s="12"/>
      <c r="X1" s="12"/>
      <c r="Y1" s="10" t="s">
        <v>132</v>
      </c>
      <c r="Z1" s="10" t="s">
        <v>133</v>
      </c>
      <c r="AA1" s="10" t="s">
        <v>134</v>
      </c>
      <c r="AB1" s="10" t="s">
        <v>135</v>
      </c>
      <c r="AC1" s="10" t="s">
        <v>136</v>
      </c>
      <c r="AD1" s="18" t="s">
        <v>12</v>
      </c>
      <c r="AE1" s="18" t="s">
        <v>137</v>
      </c>
    </row>
    <row r="2" spans="1:32" x14ac:dyDescent="0.25">
      <c r="A2" s="10"/>
      <c r="B2" s="10"/>
      <c r="C2" s="10"/>
      <c r="D2" s="10"/>
      <c r="E2" s="10"/>
      <c r="F2" s="4">
        <v>1</v>
      </c>
      <c r="G2" s="4">
        <v>2</v>
      </c>
      <c r="H2" s="4">
        <v>3</v>
      </c>
      <c r="I2" s="4">
        <v>4</v>
      </c>
      <c r="J2" s="4">
        <v>5</v>
      </c>
      <c r="K2" s="4">
        <v>1</v>
      </c>
      <c r="L2" s="4">
        <v>2</v>
      </c>
      <c r="M2" s="4">
        <v>3</v>
      </c>
      <c r="N2" s="4">
        <v>4</v>
      </c>
      <c r="O2" s="4">
        <v>5</v>
      </c>
      <c r="P2" s="4">
        <v>1</v>
      </c>
      <c r="Q2" s="4">
        <v>2</v>
      </c>
      <c r="R2" s="4">
        <v>3</v>
      </c>
      <c r="S2" s="4">
        <v>4</v>
      </c>
      <c r="T2" s="4">
        <v>5</v>
      </c>
      <c r="U2" s="4">
        <v>6</v>
      </c>
      <c r="V2" s="4">
        <v>1</v>
      </c>
      <c r="W2" s="4">
        <v>2</v>
      </c>
      <c r="X2" s="4">
        <v>2</v>
      </c>
      <c r="Y2" s="10"/>
      <c r="Z2" s="10"/>
      <c r="AA2" s="10"/>
      <c r="AB2" s="10"/>
      <c r="AC2" s="10"/>
      <c r="AD2" s="18"/>
      <c r="AE2" s="18"/>
      <c r="AF2">
        <f>COUNTA(F2:X2)</f>
        <v>19</v>
      </c>
    </row>
    <row r="3" spans="1:32" x14ac:dyDescent="0.25">
      <c r="A3" s="4">
        <v>1</v>
      </c>
      <c r="B3" s="3" t="s">
        <v>157</v>
      </c>
      <c r="C3" s="4" t="s">
        <v>31</v>
      </c>
      <c r="D3" s="4">
        <v>189</v>
      </c>
      <c r="E3" s="4" t="s">
        <v>129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4">
        <v>2</v>
      </c>
      <c r="L3" s="4">
        <v>2</v>
      </c>
      <c r="M3" s="4">
        <v>2</v>
      </c>
      <c r="N3" s="4">
        <v>2</v>
      </c>
      <c r="O3" s="4">
        <v>2</v>
      </c>
      <c r="P3" s="4">
        <v>3</v>
      </c>
      <c r="Q3" s="4">
        <v>3</v>
      </c>
      <c r="R3" s="4">
        <v>3</v>
      </c>
      <c r="S3" s="4">
        <v>4</v>
      </c>
      <c r="T3" s="4">
        <v>5</v>
      </c>
      <c r="U3" s="4">
        <v>4</v>
      </c>
      <c r="V3" s="4">
        <v>4</v>
      </c>
      <c r="W3" s="4">
        <v>4</v>
      </c>
      <c r="X3" s="4">
        <v>3</v>
      </c>
      <c r="Y3" s="4">
        <f t="shared" ref="Y3:Y13" si="0">SUM(F3:X3)</f>
        <v>48</v>
      </c>
      <c r="Z3" s="4">
        <f t="shared" ref="Z3:Z13" si="1">LARGE(F3:X3,1)</f>
        <v>5</v>
      </c>
      <c r="AA3" s="4">
        <f t="shared" ref="AA3:AA13" si="2">LARGE(F3:X3,2)</f>
        <v>4</v>
      </c>
      <c r="AB3" s="4">
        <f t="shared" ref="AB3:AB13" si="3">LARGE(F3:X3,3)</f>
        <v>4</v>
      </c>
      <c r="AC3" s="4">
        <f t="shared" ref="AC3:AC13" si="4">LARGE(F3:X3,4)</f>
        <v>4</v>
      </c>
      <c r="AD3" s="4">
        <f t="shared" ref="AD3:AD13" si="5">SUM(Z3:AC3)</f>
        <v>17</v>
      </c>
      <c r="AE3" s="4">
        <f t="shared" ref="AE3:AE13" si="6">Y3-AD3</f>
        <v>31</v>
      </c>
    </row>
    <row r="4" spans="1:32" x14ac:dyDescent="0.25">
      <c r="A4" s="4">
        <v>2</v>
      </c>
      <c r="B4" s="3" t="s">
        <v>138</v>
      </c>
      <c r="C4" s="4" t="s">
        <v>139</v>
      </c>
      <c r="D4" s="4">
        <v>958</v>
      </c>
      <c r="E4" s="4" t="s">
        <v>129</v>
      </c>
      <c r="F4" s="4">
        <v>12</v>
      </c>
      <c r="G4" s="4">
        <v>12</v>
      </c>
      <c r="H4" s="4">
        <v>12</v>
      </c>
      <c r="I4" s="4">
        <v>12</v>
      </c>
      <c r="J4" s="4">
        <v>12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2</v>
      </c>
      <c r="Q4" s="4">
        <v>2</v>
      </c>
      <c r="R4" s="4">
        <v>1</v>
      </c>
      <c r="S4" s="4">
        <v>3</v>
      </c>
      <c r="T4" s="4">
        <v>2</v>
      </c>
      <c r="U4" s="4">
        <v>2</v>
      </c>
      <c r="V4" s="4">
        <v>1</v>
      </c>
      <c r="W4" s="4">
        <v>2</v>
      </c>
      <c r="X4" s="4">
        <v>1</v>
      </c>
      <c r="Y4" s="4">
        <f t="shared" si="0"/>
        <v>81</v>
      </c>
      <c r="Z4" s="4">
        <f t="shared" si="1"/>
        <v>12</v>
      </c>
      <c r="AA4" s="4">
        <f t="shared" si="2"/>
        <v>12</v>
      </c>
      <c r="AB4" s="4">
        <f t="shared" si="3"/>
        <v>12</v>
      </c>
      <c r="AC4" s="4">
        <f t="shared" si="4"/>
        <v>12</v>
      </c>
      <c r="AD4" s="4">
        <f t="shared" si="5"/>
        <v>48</v>
      </c>
      <c r="AE4" s="4">
        <f t="shared" si="6"/>
        <v>33</v>
      </c>
    </row>
    <row r="5" spans="1:32" x14ac:dyDescent="0.25">
      <c r="A5" s="4">
        <v>3</v>
      </c>
      <c r="B5" s="3" t="s">
        <v>140</v>
      </c>
      <c r="C5" s="4" t="s">
        <v>63</v>
      </c>
      <c r="D5" s="4">
        <v>10857</v>
      </c>
      <c r="E5" s="4" t="s">
        <v>90</v>
      </c>
      <c r="F5" s="4">
        <v>3</v>
      </c>
      <c r="G5" s="4">
        <v>3</v>
      </c>
      <c r="H5" s="4">
        <v>3</v>
      </c>
      <c r="I5" s="4">
        <v>3</v>
      </c>
      <c r="J5" s="4">
        <v>3</v>
      </c>
      <c r="K5" s="4">
        <v>6</v>
      </c>
      <c r="L5" s="4">
        <v>6</v>
      </c>
      <c r="M5" s="4">
        <v>5</v>
      </c>
      <c r="N5" s="4">
        <v>4</v>
      </c>
      <c r="O5" s="4">
        <v>4</v>
      </c>
      <c r="P5" s="4">
        <v>5</v>
      </c>
      <c r="Q5" s="4">
        <v>5</v>
      </c>
      <c r="R5" s="4">
        <v>4</v>
      </c>
      <c r="S5" s="4">
        <v>6</v>
      </c>
      <c r="T5" s="4">
        <v>6</v>
      </c>
      <c r="U5" s="4">
        <v>5</v>
      </c>
      <c r="V5" s="4">
        <v>5</v>
      </c>
      <c r="W5" s="4">
        <v>5</v>
      </c>
      <c r="X5" s="4">
        <v>5</v>
      </c>
      <c r="Y5" s="4">
        <f t="shared" si="0"/>
        <v>86</v>
      </c>
      <c r="Z5" s="4">
        <f t="shared" si="1"/>
        <v>6</v>
      </c>
      <c r="AA5" s="4">
        <f t="shared" si="2"/>
        <v>6</v>
      </c>
      <c r="AB5" s="4">
        <f t="shared" si="3"/>
        <v>6</v>
      </c>
      <c r="AC5" s="4">
        <f t="shared" si="4"/>
        <v>6</v>
      </c>
      <c r="AD5" s="4">
        <f t="shared" si="5"/>
        <v>24</v>
      </c>
      <c r="AE5" s="4">
        <f t="shared" si="6"/>
        <v>62</v>
      </c>
    </row>
    <row r="6" spans="1:32" x14ac:dyDescent="0.25">
      <c r="A6" s="4">
        <v>4</v>
      </c>
      <c r="B6" s="3" t="s">
        <v>141</v>
      </c>
      <c r="C6" s="4" t="s">
        <v>18</v>
      </c>
      <c r="D6" s="4">
        <v>151</v>
      </c>
      <c r="E6" s="4" t="s">
        <v>129</v>
      </c>
      <c r="F6" s="4">
        <v>2</v>
      </c>
      <c r="G6" s="4">
        <v>4</v>
      </c>
      <c r="H6" s="4">
        <v>2</v>
      </c>
      <c r="I6" s="4">
        <v>2</v>
      </c>
      <c r="J6" s="4">
        <v>2</v>
      </c>
      <c r="K6" s="4">
        <v>3</v>
      </c>
      <c r="L6" s="4">
        <v>5</v>
      </c>
      <c r="M6" s="4">
        <v>4</v>
      </c>
      <c r="N6" s="4">
        <v>5</v>
      </c>
      <c r="O6" s="4">
        <v>5</v>
      </c>
      <c r="P6" s="4">
        <v>12</v>
      </c>
      <c r="Q6" s="4">
        <v>12</v>
      </c>
      <c r="R6" s="4">
        <v>12</v>
      </c>
      <c r="S6" s="4">
        <v>12</v>
      </c>
      <c r="T6" s="4">
        <v>12</v>
      </c>
      <c r="U6" s="4">
        <v>12</v>
      </c>
      <c r="V6" s="4">
        <v>12</v>
      </c>
      <c r="W6" s="4">
        <v>12</v>
      </c>
      <c r="X6" s="4">
        <v>12</v>
      </c>
      <c r="Y6" s="4">
        <f t="shared" si="0"/>
        <v>142</v>
      </c>
      <c r="Z6" s="4">
        <f t="shared" si="1"/>
        <v>12</v>
      </c>
      <c r="AA6" s="4">
        <f t="shared" si="2"/>
        <v>12</v>
      </c>
      <c r="AB6" s="4">
        <f t="shared" si="3"/>
        <v>12</v>
      </c>
      <c r="AC6" s="4">
        <f t="shared" si="4"/>
        <v>12</v>
      </c>
      <c r="AD6" s="4">
        <f t="shared" si="5"/>
        <v>48</v>
      </c>
      <c r="AE6" s="4">
        <f t="shared" si="6"/>
        <v>94</v>
      </c>
    </row>
    <row r="7" spans="1:32" x14ac:dyDescent="0.25">
      <c r="A7" s="4">
        <v>5</v>
      </c>
      <c r="B7" s="3" t="s">
        <v>142</v>
      </c>
      <c r="C7" s="4" t="s">
        <v>115</v>
      </c>
      <c r="D7" s="4">
        <v>1626</v>
      </c>
      <c r="E7" s="4" t="s">
        <v>90</v>
      </c>
      <c r="F7" s="4">
        <v>6</v>
      </c>
      <c r="G7" s="4">
        <v>6</v>
      </c>
      <c r="H7" s="4">
        <v>6</v>
      </c>
      <c r="I7" s="4">
        <v>4</v>
      </c>
      <c r="J7" s="4">
        <v>6</v>
      </c>
      <c r="K7" s="4">
        <v>4</v>
      </c>
      <c r="L7" s="4">
        <v>3</v>
      </c>
      <c r="M7" s="4">
        <v>3</v>
      </c>
      <c r="N7" s="4">
        <v>3</v>
      </c>
      <c r="O7" s="4">
        <v>3</v>
      </c>
      <c r="P7" s="4">
        <v>12</v>
      </c>
      <c r="Q7" s="4">
        <v>12</v>
      </c>
      <c r="R7" s="4">
        <v>12</v>
      </c>
      <c r="S7" s="4">
        <v>12</v>
      </c>
      <c r="T7" s="4">
        <v>12</v>
      </c>
      <c r="U7" s="4">
        <v>12</v>
      </c>
      <c r="V7" s="4">
        <v>12</v>
      </c>
      <c r="W7" s="4">
        <v>12</v>
      </c>
      <c r="X7" s="4">
        <v>12</v>
      </c>
      <c r="Y7" s="4">
        <f t="shared" si="0"/>
        <v>152</v>
      </c>
      <c r="Z7" s="4">
        <f t="shared" si="1"/>
        <v>12</v>
      </c>
      <c r="AA7" s="4">
        <f t="shared" si="2"/>
        <v>12</v>
      </c>
      <c r="AB7" s="4">
        <f t="shared" si="3"/>
        <v>12</v>
      </c>
      <c r="AC7" s="4">
        <f t="shared" si="4"/>
        <v>12</v>
      </c>
      <c r="AD7" s="4">
        <f t="shared" si="5"/>
        <v>48</v>
      </c>
      <c r="AE7" s="4">
        <f t="shared" si="6"/>
        <v>104</v>
      </c>
    </row>
    <row r="8" spans="1:32" x14ac:dyDescent="0.25">
      <c r="A8" s="4">
        <v>6</v>
      </c>
      <c r="B8" s="4" t="s">
        <v>146</v>
      </c>
      <c r="C8" s="4" t="s">
        <v>147</v>
      </c>
      <c r="D8" s="4">
        <v>10144</v>
      </c>
      <c r="E8" s="4" t="s">
        <v>16</v>
      </c>
      <c r="F8" s="4">
        <v>12</v>
      </c>
      <c r="G8" s="4">
        <v>12</v>
      </c>
      <c r="H8" s="4">
        <v>12</v>
      </c>
      <c r="I8" s="4">
        <v>12</v>
      </c>
      <c r="J8" s="4">
        <v>12</v>
      </c>
      <c r="K8" s="4">
        <v>12</v>
      </c>
      <c r="L8" s="4">
        <v>12</v>
      </c>
      <c r="M8" s="4">
        <v>12</v>
      </c>
      <c r="N8" s="4">
        <v>12</v>
      </c>
      <c r="O8" s="4">
        <v>12</v>
      </c>
      <c r="P8" s="4">
        <v>4</v>
      </c>
      <c r="Q8" s="4">
        <v>4</v>
      </c>
      <c r="R8" s="4">
        <v>2</v>
      </c>
      <c r="S8" s="4">
        <v>5</v>
      </c>
      <c r="T8" s="4">
        <v>4</v>
      </c>
      <c r="U8" s="4">
        <v>6</v>
      </c>
      <c r="V8" s="4">
        <v>3</v>
      </c>
      <c r="W8" s="4">
        <v>3</v>
      </c>
      <c r="X8" s="4">
        <v>4</v>
      </c>
      <c r="Y8" s="4">
        <f t="shared" si="0"/>
        <v>155</v>
      </c>
      <c r="Z8" s="4">
        <f t="shared" si="1"/>
        <v>12</v>
      </c>
      <c r="AA8" s="4">
        <f t="shared" si="2"/>
        <v>12</v>
      </c>
      <c r="AB8" s="4">
        <f t="shared" si="3"/>
        <v>12</v>
      </c>
      <c r="AC8" s="4">
        <f t="shared" si="4"/>
        <v>12</v>
      </c>
      <c r="AD8" s="4">
        <f t="shared" si="5"/>
        <v>48</v>
      </c>
      <c r="AE8" s="4">
        <f t="shared" si="6"/>
        <v>107</v>
      </c>
    </row>
    <row r="9" spans="1:32" x14ac:dyDescent="0.25">
      <c r="A9" s="4">
        <v>7</v>
      </c>
      <c r="B9" s="3" t="s">
        <v>143</v>
      </c>
      <c r="C9" s="4" t="s">
        <v>144</v>
      </c>
      <c r="D9" s="4">
        <v>2323</v>
      </c>
      <c r="E9" s="4" t="s">
        <v>81</v>
      </c>
      <c r="F9" s="4">
        <v>12</v>
      </c>
      <c r="G9" s="4">
        <v>12</v>
      </c>
      <c r="H9" s="4">
        <v>12</v>
      </c>
      <c r="I9" s="4">
        <v>12</v>
      </c>
      <c r="J9" s="4">
        <v>12</v>
      </c>
      <c r="K9" s="4">
        <v>12</v>
      </c>
      <c r="L9" s="4">
        <v>12</v>
      </c>
      <c r="M9" s="4">
        <v>12</v>
      </c>
      <c r="N9" s="4">
        <v>12</v>
      </c>
      <c r="O9" s="4">
        <v>12</v>
      </c>
      <c r="P9" s="4">
        <v>1</v>
      </c>
      <c r="Q9" s="4">
        <v>1</v>
      </c>
      <c r="R9" s="4">
        <v>12</v>
      </c>
      <c r="S9" s="4">
        <v>1</v>
      </c>
      <c r="T9" s="4">
        <v>1</v>
      </c>
      <c r="U9" s="4">
        <v>3</v>
      </c>
      <c r="V9" s="4">
        <v>12</v>
      </c>
      <c r="W9" s="4">
        <v>12</v>
      </c>
      <c r="X9" s="4">
        <v>12</v>
      </c>
      <c r="Y9" s="4">
        <f t="shared" si="0"/>
        <v>175</v>
      </c>
      <c r="Z9" s="4">
        <f t="shared" si="1"/>
        <v>12</v>
      </c>
      <c r="AA9" s="4">
        <f t="shared" si="2"/>
        <v>12</v>
      </c>
      <c r="AB9" s="4">
        <f t="shared" si="3"/>
        <v>12</v>
      </c>
      <c r="AC9" s="4">
        <f t="shared" si="4"/>
        <v>12</v>
      </c>
      <c r="AD9" s="4">
        <f t="shared" si="5"/>
        <v>48</v>
      </c>
      <c r="AE9" s="4">
        <f t="shared" si="6"/>
        <v>127</v>
      </c>
    </row>
    <row r="10" spans="1:32" x14ac:dyDescent="0.25">
      <c r="A10" s="4">
        <v>8</v>
      </c>
      <c r="B10" s="3" t="s">
        <v>145</v>
      </c>
      <c r="C10" s="4" t="s">
        <v>63</v>
      </c>
      <c r="D10" s="4">
        <v>1212</v>
      </c>
      <c r="E10" s="4" t="s">
        <v>90</v>
      </c>
      <c r="F10" s="4">
        <v>4</v>
      </c>
      <c r="G10" s="4">
        <v>2</v>
      </c>
      <c r="H10" s="4">
        <v>6</v>
      </c>
      <c r="I10" s="4">
        <v>5</v>
      </c>
      <c r="J10" s="4">
        <v>6</v>
      </c>
      <c r="K10" s="4">
        <v>5</v>
      </c>
      <c r="L10" s="4">
        <v>4</v>
      </c>
      <c r="M10" s="4">
        <v>12</v>
      </c>
      <c r="N10" s="4">
        <v>12</v>
      </c>
      <c r="O10" s="4">
        <v>12</v>
      </c>
      <c r="P10" s="4">
        <v>12</v>
      </c>
      <c r="Q10" s="4">
        <v>12</v>
      </c>
      <c r="R10" s="4">
        <v>12</v>
      </c>
      <c r="S10" s="4">
        <v>12</v>
      </c>
      <c r="T10" s="4">
        <v>12</v>
      </c>
      <c r="U10" s="4">
        <v>12</v>
      </c>
      <c r="V10" s="4">
        <v>12</v>
      </c>
      <c r="W10" s="4">
        <v>12</v>
      </c>
      <c r="X10" s="4">
        <v>12</v>
      </c>
      <c r="Y10" s="4">
        <f t="shared" si="0"/>
        <v>176</v>
      </c>
      <c r="Z10" s="4">
        <f t="shared" si="1"/>
        <v>12</v>
      </c>
      <c r="AA10" s="4">
        <f t="shared" si="2"/>
        <v>12</v>
      </c>
      <c r="AB10" s="4">
        <f t="shared" si="3"/>
        <v>12</v>
      </c>
      <c r="AC10" s="4">
        <f t="shared" si="4"/>
        <v>12</v>
      </c>
      <c r="AD10" s="4">
        <f t="shared" si="5"/>
        <v>48</v>
      </c>
      <c r="AE10" s="4">
        <f t="shared" si="6"/>
        <v>128</v>
      </c>
    </row>
    <row r="11" spans="1:32" x14ac:dyDescent="0.25">
      <c r="A11" s="4">
        <v>9</v>
      </c>
      <c r="B11" s="4" t="s">
        <v>156</v>
      </c>
      <c r="C11" s="4" t="s">
        <v>46</v>
      </c>
      <c r="D11" s="4">
        <v>2854</v>
      </c>
      <c r="E11" s="4" t="s">
        <v>16</v>
      </c>
      <c r="F11" s="4">
        <v>12</v>
      </c>
      <c r="G11" s="4">
        <v>12</v>
      </c>
      <c r="H11" s="4">
        <v>12</v>
      </c>
      <c r="I11" s="4">
        <v>12</v>
      </c>
      <c r="J11" s="4">
        <v>12</v>
      </c>
      <c r="K11" s="4">
        <v>12</v>
      </c>
      <c r="L11" s="4">
        <v>12</v>
      </c>
      <c r="M11" s="4">
        <v>12</v>
      </c>
      <c r="N11" s="4">
        <v>12</v>
      </c>
      <c r="O11" s="4">
        <v>12</v>
      </c>
      <c r="P11" s="4">
        <v>12</v>
      </c>
      <c r="Q11" s="4">
        <v>12</v>
      </c>
      <c r="R11" s="4">
        <v>12</v>
      </c>
      <c r="S11" s="4">
        <v>12</v>
      </c>
      <c r="T11" s="4">
        <v>12</v>
      </c>
      <c r="U11" s="4">
        <v>12</v>
      </c>
      <c r="V11" s="4">
        <v>2</v>
      </c>
      <c r="W11" s="4">
        <v>1</v>
      </c>
      <c r="X11" s="4">
        <v>2</v>
      </c>
      <c r="Y11" s="4">
        <f t="shared" si="0"/>
        <v>197</v>
      </c>
      <c r="Z11" s="4">
        <f t="shared" si="1"/>
        <v>12</v>
      </c>
      <c r="AA11" s="4">
        <f t="shared" si="2"/>
        <v>12</v>
      </c>
      <c r="AB11" s="4">
        <f t="shared" si="3"/>
        <v>12</v>
      </c>
      <c r="AC11" s="4">
        <f t="shared" si="4"/>
        <v>12</v>
      </c>
      <c r="AD11" s="4">
        <f t="shared" si="5"/>
        <v>48</v>
      </c>
      <c r="AE11" s="4">
        <f t="shared" si="6"/>
        <v>149</v>
      </c>
    </row>
    <row r="12" spans="1:32" x14ac:dyDescent="0.25">
      <c r="A12" s="4">
        <v>10</v>
      </c>
      <c r="B12" s="4" t="s">
        <v>148</v>
      </c>
      <c r="C12" s="4" t="s">
        <v>144</v>
      </c>
      <c r="D12" s="4">
        <v>10259</v>
      </c>
      <c r="E12" s="4" t="s">
        <v>101</v>
      </c>
      <c r="F12" s="4">
        <v>12</v>
      </c>
      <c r="G12" s="4">
        <v>12</v>
      </c>
      <c r="H12" s="4">
        <v>12</v>
      </c>
      <c r="I12" s="4">
        <v>12</v>
      </c>
      <c r="J12" s="4">
        <v>12</v>
      </c>
      <c r="K12" s="4">
        <v>12</v>
      </c>
      <c r="L12" s="4">
        <v>12</v>
      </c>
      <c r="M12" s="4">
        <v>12</v>
      </c>
      <c r="N12" s="4">
        <v>12</v>
      </c>
      <c r="O12" s="4">
        <v>12</v>
      </c>
      <c r="P12" s="4">
        <v>12</v>
      </c>
      <c r="Q12" s="4">
        <v>12</v>
      </c>
      <c r="R12" s="4">
        <v>12</v>
      </c>
      <c r="S12" s="4">
        <v>2</v>
      </c>
      <c r="T12" s="4">
        <v>3</v>
      </c>
      <c r="U12" s="4">
        <v>1</v>
      </c>
      <c r="V12" s="4">
        <v>12</v>
      </c>
      <c r="W12" s="4">
        <v>12</v>
      </c>
      <c r="X12" s="4">
        <v>12</v>
      </c>
      <c r="Y12" s="4">
        <f t="shared" si="0"/>
        <v>198</v>
      </c>
      <c r="Z12" s="4">
        <f t="shared" si="1"/>
        <v>12</v>
      </c>
      <c r="AA12" s="4">
        <f t="shared" si="2"/>
        <v>12</v>
      </c>
      <c r="AB12" s="4">
        <f t="shared" si="3"/>
        <v>12</v>
      </c>
      <c r="AC12" s="4">
        <f t="shared" si="4"/>
        <v>12</v>
      </c>
      <c r="AD12" s="4">
        <f t="shared" si="5"/>
        <v>48</v>
      </c>
      <c r="AE12" s="4">
        <f t="shared" si="6"/>
        <v>150</v>
      </c>
    </row>
    <row r="13" spans="1:32" x14ac:dyDescent="0.25">
      <c r="A13" s="9">
        <v>11</v>
      </c>
      <c r="B13" s="3" t="s">
        <v>149</v>
      </c>
      <c r="C13" s="4" t="s">
        <v>70</v>
      </c>
      <c r="D13" s="4">
        <v>437</v>
      </c>
      <c r="E13" s="4" t="s">
        <v>123</v>
      </c>
      <c r="F13" s="4">
        <v>12</v>
      </c>
      <c r="G13" s="4">
        <v>12</v>
      </c>
      <c r="H13" s="4">
        <v>12</v>
      </c>
      <c r="I13" s="4">
        <v>12</v>
      </c>
      <c r="J13" s="4">
        <v>12</v>
      </c>
      <c r="K13" s="4">
        <v>7</v>
      </c>
      <c r="L13" s="4">
        <v>12</v>
      </c>
      <c r="M13" s="4">
        <v>12</v>
      </c>
      <c r="N13" s="4">
        <v>6</v>
      </c>
      <c r="O13" s="4">
        <v>6</v>
      </c>
      <c r="P13" s="4">
        <v>12</v>
      </c>
      <c r="Q13" s="4">
        <v>12</v>
      </c>
      <c r="R13" s="4">
        <v>12</v>
      </c>
      <c r="S13" s="4">
        <v>12</v>
      </c>
      <c r="T13" s="4">
        <v>12</v>
      </c>
      <c r="U13" s="4">
        <v>12</v>
      </c>
      <c r="V13" s="4">
        <v>12</v>
      </c>
      <c r="W13" s="4">
        <v>12</v>
      </c>
      <c r="X13" s="4">
        <v>12</v>
      </c>
      <c r="Y13" s="4">
        <f t="shared" si="0"/>
        <v>211</v>
      </c>
      <c r="Z13" s="4">
        <f t="shared" si="1"/>
        <v>12</v>
      </c>
      <c r="AA13" s="4">
        <f t="shared" si="2"/>
        <v>12</v>
      </c>
      <c r="AB13" s="4">
        <f t="shared" si="3"/>
        <v>12</v>
      </c>
      <c r="AC13" s="4">
        <f t="shared" si="4"/>
        <v>12</v>
      </c>
      <c r="AD13" s="4">
        <f t="shared" si="5"/>
        <v>48</v>
      </c>
      <c r="AE13" s="4">
        <f t="shared" si="6"/>
        <v>163</v>
      </c>
    </row>
  </sheetData>
  <sortState ref="B4:AE13">
    <sortCondition ref="AE3:AE13"/>
  </sortState>
  <mergeCells count="16">
    <mergeCell ref="AA1:AA2"/>
    <mergeCell ref="AB1:AB2"/>
    <mergeCell ref="AC1:AC2"/>
    <mergeCell ref="AD1:AD2"/>
    <mergeCell ref="AE1:AE2"/>
    <mergeCell ref="F1:J1"/>
    <mergeCell ref="K1:O1"/>
    <mergeCell ref="Y1:Y2"/>
    <mergeCell ref="Z1:Z2"/>
    <mergeCell ref="P1:U1"/>
    <mergeCell ref="V1:X1"/>
    <mergeCell ref="A1:A2"/>
    <mergeCell ref="B1:B2"/>
    <mergeCell ref="C1:C2"/>
    <mergeCell ref="D1:D2"/>
    <mergeCell ref="E1:E2"/>
  </mergeCells>
  <conditionalFormatting sqref="C1 E1">
    <cfRule type="duplicateValues" dxfId="2" priority="2"/>
  </conditionalFormatting>
  <conditionalFormatting sqref="D1">
    <cfRule type="duplicateValues" dxfId="1" priority="3"/>
  </conditionalFormatting>
  <conditionalFormatting sqref="B1:B1048576">
    <cfRule type="duplicateValues" dxfId="0" priority="4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ILCA 4 2023</vt:lpstr>
      <vt:lpstr>ILCA 6</vt:lpstr>
      <vt:lpstr>ILCA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Cristiano Panada</dc:creator>
  <dc:description/>
  <cp:lastModifiedBy>Cristiano Panada</cp:lastModifiedBy>
  <cp:revision>1</cp:revision>
  <cp:lastPrinted>2023-05-28T19:37:20Z</cp:lastPrinted>
  <dcterms:created xsi:type="dcterms:W3CDTF">2023-04-04T06:02:15Z</dcterms:created>
  <dcterms:modified xsi:type="dcterms:W3CDTF">2023-12-20T05:57:34Z</dcterms:modified>
  <dc:language>it-IT</dc:language>
</cp:coreProperties>
</file>