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vori\Club Nautico Castellabate\Presidenza V Zona 2013\Corrispondenza in uscita 2017\Prot.064.2017 Classifiche Laser 2016\"/>
    </mc:Choice>
  </mc:AlternateContent>
  <bookViews>
    <workbookView xWindow="0" yWindow="0" windowWidth="20490" windowHeight="6855"/>
  </bookViews>
  <sheets>
    <sheet name="4,7" sheetId="1" r:id="rId1"/>
    <sheet name="Radial" sheetId="2" r:id="rId2"/>
    <sheet name="Standar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1" i="1" l="1"/>
  <c r="AB40" i="1"/>
  <c r="AB39" i="1"/>
  <c r="AB38" i="1"/>
  <c r="AB37" i="1"/>
  <c r="AB35" i="1"/>
  <c r="AB34" i="1"/>
  <c r="AB32" i="1"/>
  <c r="AB31" i="1"/>
  <c r="AB29" i="1"/>
  <c r="AB31" i="2"/>
  <c r="Z32" i="3"/>
  <c r="AB9" i="1"/>
  <c r="AB8" i="1"/>
  <c r="AB10" i="1"/>
  <c r="AB11" i="1"/>
  <c r="AB12" i="1"/>
  <c r="AB13" i="1"/>
  <c r="AB14" i="1"/>
  <c r="AB15" i="1"/>
  <c r="AB16" i="1"/>
  <c r="AB17" i="1"/>
  <c r="AB19" i="1"/>
  <c r="AB18" i="1"/>
  <c r="AB21" i="1"/>
  <c r="AB22" i="1"/>
  <c r="AB20" i="1"/>
  <c r="AB25" i="1"/>
  <c r="AB26" i="1"/>
  <c r="AB27" i="1"/>
  <c r="AB28" i="1"/>
  <c r="AB24" i="1"/>
  <c r="AB30" i="1"/>
  <c r="AB23" i="1"/>
  <c r="AB33" i="1"/>
  <c r="AB36" i="1"/>
  <c r="AB7" i="1"/>
  <c r="Z10" i="3"/>
  <c r="Z12" i="3"/>
  <c r="Z11" i="3"/>
  <c r="Z14" i="3"/>
  <c r="Z13" i="3"/>
  <c r="Z17" i="3"/>
  <c r="Z19" i="3"/>
  <c r="Z20" i="3"/>
  <c r="Z22" i="3"/>
  <c r="Z15" i="3"/>
  <c r="Z21" i="3"/>
  <c r="Z16" i="3"/>
  <c r="Z23" i="3"/>
  <c r="Z18" i="3"/>
  <c r="Z25" i="3"/>
  <c r="Z26" i="3"/>
  <c r="Z27" i="3"/>
  <c r="Z28" i="3"/>
  <c r="Z24" i="3"/>
  <c r="Z29" i="3"/>
  <c r="Z30" i="3"/>
  <c r="Z31" i="3"/>
  <c r="Z9" i="3"/>
  <c r="Z8" i="3"/>
  <c r="Z7" i="3"/>
  <c r="V7" i="2" l="1"/>
  <c r="AB7" i="2" s="1"/>
  <c r="V8" i="2"/>
  <c r="AB8" i="2" s="1"/>
  <c r="AB15" i="2"/>
  <c r="V12" i="2"/>
  <c r="AB12" i="2" s="1"/>
  <c r="V14" i="2"/>
  <c r="AB14" i="2" s="1"/>
  <c r="AB23" i="2"/>
  <c r="V19" i="2"/>
  <c r="AB19" i="2" s="1"/>
  <c r="V20" i="2"/>
  <c r="AB20" i="2" s="1"/>
  <c r="V13" i="2"/>
  <c r="AB13" i="2" s="1"/>
  <c r="AB24" i="2"/>
  <c r="V17" i="2"/>
  <c r="AB17" i="2" s="1"/>
  <c r="V22" i="2"/>
  <c r="AB22" i="2" s="1"/>
  <c r="AB26" i="2"/>
  <c r="V21" i="2"/>
  <c r="AB21" i="2" s="1"/>
  <c r="AB28" i="2"/>
  <c r="AB29" i="2"/>
  <c r="AB30" i="2"/>
  <c r="AB18" i="2"/>
  <c r="AB32" i="2"/>
  <c r="V27" i="2"/>
  <c r="AB27" i="2" s="1"/>
  <c r="AB33" i="2"/>
  <c r="AB34" i="2"/>
  <c r="V25" i="2"/>
  <c r="AB25" i="2" s="1"/>
  <c r="AB35" i="2"/>
  <c r="AB36" i="2"/>
  <c r="AB37" i="2"/>
  <c r="AB16" i="2"/>
  <c r="V9" i="2"/>
  <c r="AB9" i="2" s="1"/>
  <c r="V11" i="2"/>
  <c r="AB11" i="2" s="1"/>
  <c r="V10" i="2"/>
  <c r="AB10" i="2" s="1"/>
</calcChain>
</file>

<file path=xl/sharedStrings.xml><?xml version="1.0" encoding="utf-8"?>
<sst xmlns="http://schemas.openxmlformats.org/spreadsheetml/2006/main" count="1272" uniqueCount="433">
  <si>
    <t>m/f</t>
  </si>
  <si>
    <t>overall</t>
  </si>
  <si>
    <t>4,7</t>
  </si>
  <si>
    <t>Ardimento Flavio</t>
  </si>
  <si>
    <t>Via Casa Gallo 9</t>
  </si>
  <si>
    <t>84135  Salerno</t>
  </si>
  <si>
    <t>m</t>
  </si>
  <si>
    <t>ITA-0905407</t>
  </si>
  <si>
    <t>197-05-ASSSPORTDIL C VELICO SA</t>
  </si>
  <si>
    <t>Angrisano Lorenzo</t>
  </si>
  <si>
    <t>Viale Della Resistenza Is D/1</t>
  </si>
  <si>
    <t>80144  Napoli</t>
  </si>
  <si>
    <t>ITA-0945975</t>
  </si>
  <si>
    <t>1533-05-MASCALZONE LATINO S.T.</t>
  </si>
  <si>
    <t>Pistone Salvatore</t>
  </si>
  <si>
    <t>Via Arcangelo Ghisleri Sr 1</t>
  </si>
  <si>
    <t>ITA-0945959</t>
  </si>
  <si>
    <t>Spaziante Giovanni</t>
  </si>
  <si>
    <t>Piazza Alario 7</t>
  </si>
  <si>
    <t>84125  Salerno</t>
  </si>
  <si>
    <t>ITA-0847445</t>
  </si>
  <si>
    <t>Cinquanta Ester</t>
  </si>
  <si>
    <t>Via Vicinanza 16</t>
  </si>
  <si>
    <t>84121  Salerno</t>
  </si>
  <si>
    <t>f</t>
  </si>
  <si>
    <t>ITA-1000049</t>
  </si>
  <si>
    <t>Falanga Francesca</t>
  </si>
  <si>
    <t>Via G. Almirante 8</t>
  </si>
  <si>
    <t>87028  Praia A Mare</t>
  </si>
  <si>
    <t>ITA-0916844</t>
  </si>
  <si>
    <t>Vellecco Francesca</t>
  </si>
  <si>
    <t>C.So Amedeo Disavoia 179</t>
  </si>
  <si>
    <t>80121  Napoli</t>
  </si>
  <si>
    <t>ITA-0832722</t>
  </si>
  <si>
    <t>192-05-GDV LNI NAPOLI</t>
  </si>
  <si>
    <t>Giuranna Cecilia</t>
  </si>
  <si>
    <t>Cupa Delle Tozzole 8</t>
  </si>
  <si>
    <t>80131  Napoli</t>
  </si>
  <si>
    <t>ITA-0932003</t>
  </si>
  <si>
    <t>dnc</t>
  </si>
  <si>
    <t>Russo Fabiana</t>
  </si>
  <si>
    <t>Corso Umberto I 233</t>
  </si>
  <si>
    <t>80058  Torre Annunziata</t>
  </si>
  <si>
    <t>ITA-0901350</t>
  </si>
  <si>
    <t>653-05-CIRCOLO NAUTICO ARCOBAL</t>
  </si>
  <si>
    <t>Di Ronza Luca Maria</t>
  </si>
  <si>
    <t>V.Le Alemagna 6</t>
  </si>
  <si>
    <t>80055  Portici</t>
  </si>
  <si>
    <t>ITA-0786870</t>
  </si>
  <si>
    <t>Gargiulo Fabiana</t>
  </si>
  <si>
    <t>Corso Garibaldi 395</t>
  </si>
  <si>
    <t>86170  Isernia</t>
  </si>
  <si>
    <t>ITA-1035224</t>
  </si>
  <si>
    <t>200-05-C N MARINA ALIMURI ASS</t>
  </si>
  <si>
    <t>Zoccolillo Leonardo</t>
  </si>
  <si>
    <t>Viale San Bartolomeo 400</t>
  </si>
  <si>
    <t>19126  La Spezia</t>
  </si>
  <si>
    <t>ITA-0848126</t>
  </si>
  <si>
    <t>Persico Antonio</t>
  </si>
  <si>
    <t>Via Giovenale 6</t>
  </si>
  <si>
    <t>80123  Napoli</t>
  </si>
  <si>
    <t>ITA-0869365</t>
  </si>
  <si>
    <t>184-05-REALE Y.C.C.SAVOIA ASS.</t>
  </si>
  <si>
    <t>Martellucci Matteo</t>
  </si>
  <si>
    <t>Via Badino 91</t>
  </si>
  <si>
    <t>04019  Terracina</t>
  </si>
  <si>
    <t>ITA-0823536</t>
  </si>
  <si>
    <t>678-04-I°CIRC.REMIERO-VELICO A</t>
  </si>
  <si>
    <t>Conte Maddalena</t>
  </si>
  <si>
    <t>Via Palazzo</t>
  </si>
  <si>
    <t>04023  Formia</t>
  </si>
  <si>
    <t>ITA-1046039</t>
  </si>
  <si>
    <t>589-04-CN VELA VIVA ASS SPORT</t>
  </si>
  <si>
    <t>Ardimento Roberto</t>
  </si>
  <si>
    <t>ITA-0905408</t>
  </si>
  <si>
    <t>Formicola Ersilia Maria</t>
  </si>
  <si>
    <t>Via Amalia Brambilla 27</t>
  </si>
  <si>
    <t>80053  Castellammare Di Stabia</t>
  </si>
  <si>
    <t>ITA-0775063</t>
  </si>
  <si>
    <t>201-05-GDV LNI CASTELLAMMARE D</t>
  </si>
  <si>
    <t>Schettino Fabio</t>
  </si>
  <si>
    <t>Viale Oceania 13</t>
  </si>
  <si>
    <t>04024  Gaeta</t>
  </si>
  <si>
    <t>ITA-0858770</t>
  </si>
  <si>
    <t>Napoleone Alessio</t>
  </si>
  <si>
    <t>Via S. Martino 1</t>
  </si>
  <si>
    <t>04020  Itri</t>
  </si>
  <si>
    <t>ITA-0906708</t>
  </si>
  <si>
    <t>Pinto Leopoldo Giovanni</t>
  </si>
  <si>
    <t>Via Luxemburg 14</t>
  </si>
  <si>
    <t>80046  S.Giorgio A Cremano</t>
  </si>
  <si>
    <t>ITA-0989037</t>
  </si>
  <si>
    <t>Cerza Bianca</t>
  </si>
  <si>
    <t>Via Della Cava Aurelia 199</t>
  </si>
  <si>
    <t>00165  Roma</t>
  </si>
  <si>
    <t>ITA-0943103</t>
  </si>
  <si>
    <t>1855-04-TOGNAZZI MARINE VILLAG</t>
  </si>
  <si>
    <t>Reale Greta</t>
  </si>
  <si>
    <t>Via Del Colle Contrada Canali</t>
  </si>
  <si>
    <t>ITA-1039717</t>
  </si>
  <si>
    <t>Fontana Francesco Pio</t>
  </si>
  <si>
    <t>Via P. Amedeo 89</t>
  </si>
  <si>
    <t>ITA-0954440</t>
  </si>
  <si>
    <t>Andretta Diego</t>
  </si>
  <si>
    <t>Via G.Paone 5</t>
  </si>
  <si>
    <t>ITA-1023921</t>
  </si>
  <si>
    <t>Radial</t>
  </si>
  <si>
    <t>Marsilia Mario</t>
  </si>
  <si>
    <t>P.Zza Caduti Civili Di Guerra</t>
  </si>
  <si>
    <t>84128  Salerno</t>
  </si>
  <si>
    <t>ITA-0783937</t>
  </si>
  <si>
    <t>Petroli Antonio</t>
  </si>
  <si>
    <t>Via A. Segni 1</t>
  </si>
  <si>
    <t>80010  Quarto</t>
  </si>
  <si>
    <t>ITA-0680657</t>
  </si>
  <si>
    <t>Arcaro Alessandro</t>
  </si>
  <si>
    <t>Via B.Freda 50</t>
  </si>
  <si>
    <t>84131  Salerno</t>
  </si>
  <si>
    <t>ITA-0904533</t>
  </si>
  <si>
    <t>Pellegrino Francesco</t>
  </si>
  <si>
    <t>Via F. Galdo 5</t>
  </si>
  <si>
    <t>84133  Salerno</t>
  </si>
  <si>
    <t>ITA-0888513</t>
  </si>
  <si>
    <t>Avallone Antonio</t>
  </si>
  <si>
    <t>Via Avellino 8</t>
  </si>
  <si>
    <t>84091  Battipaglia</t>
  </si>
  <si>
    <t>ITA-0904496</t>
  </si>
  <si>
    <t>Villani Marco</t>
  </si>
  <si>
    <t>Via Concilio 110</t>
  </si>
  <si>
    <t>84012  Angri</t>
  </si>
  <si>
    <t>ITA-0906902</t>
  </si>
  <si>
    <t>D'Errico Guido</t>
  </si>
  <si>
    <t>Corso Trieste 170</t>
  </si>
  <si>
    <t>81100  Caserta</t>
  </si>
  <si>
    <t>ITA-0680418</t>
  </si>
  <si>
    <t>Graziano Marco</t>
  </si>
  <si>
    <t>Viavesuvio 134</t>
  </si>
  <si>
    <t>80040  Trecase</t>
  </si>
  <si>
    <t>ITA-0905041</t>
  </si>
  <si>
    <t>Sorrentino Walter</t>
  </si>
  <si>
    <t>C.So Vittorio Emanuele 79</t>
  </si>
  <si>
    <t>ITA-0906201</t>
  </si>
  <si>
    <t>Scognamiglio Luigi</t>
  </si>
  <si>
    <t>Via B. Cozzolino 118h</t>
  </si>
  <si>
    <t>80056  Ercolano</t>
  </si>
  <si>
    <t>ITA-0146368</t>
  </si>
  <si>
    <t>190-05-C.N.TORRE DEL GRECO - A</t>
  </si>
  <si>
    <t>Grispello Giuseppe</t>
  </si>
  <si>
    <t>Via Caravaggio 73</t>
  </si>
  <si>
    <t>80126  Napoli</t>
  </si>
  <si>
    <t>ITA-0507330</t>
  </si>
  <si>
    <t>Calonaci Alessandra</t>
  </si>
  <si>
    <t>Via Chiatamone 7</t>
  </si>
  <si>
    <t>ITA-0967544</t>
  </si>
  <si>
    <t>Cento Guido</t>
  </si>
  <si>
    <t>Via S. Pasquale A Chiaia 55</t>
  </si>
  <si>
    <t>ITA-0783041</t>
  </si>
  <si>
    <t>Desiderio Alfredo</t>
  </si>
  <si>
    <t>Via Tavernola 32b</t>
  </si>
  <si>
    <t>ITA-0749851</t>
  </si>
  <si>
    <t>Cappabianca Christian</t>
  </si>
  <si>
    <t>Via Soffritto 52</t>
  </si>
  <si>
    <t>ITA-0806812</t>
  </si>
  <si>
    <t>Ciccarelli Filomena</t>
  </si>
  <si>
    <t>Via Coree Di Sopra 6</t>
  </si>
  <si>
    <t>80016  Marano</t>
  </si>
  <si>
    <t>ITA-0947254</t>
  </si>
  <si>
    <t>Spagnuolo Flavio</t>
  </si>
  <si>
    <t>P.Zza Matteotti 20</t>
  </si>
  <si>
    <t>ITA-0760350</t>
  </si>
  <si>
    <t>Peluso Luisa</t>
  </si>
  <si>
    <t>Via Verdi 18</t>
  </si>
  <si>
    <t>80133  Napoli</t>
  </si>
  <si>
    <t>ITA-0445715</t>
  </si>
  <si>
    <t>Sorrentino Giuseppe</t>
  </si>
  <si>
    <t>Vico I Cappuccini 5</t>
  </si>
  <si>
    <t>80065  Sant'agnello</t>
  </si>
  <si>
    <t>ITA-0445427</t>
  </si>
  <si>
    <t>Elefante Enza</t>
  </si>
  <si>
    <t>Via Sotto Il Monte 25</t>
  </si>
  <si>
    <t>80078  Pozzuoli</t>
  </si>
  <si>
    <t>ITA-0906436</t>
  </si>
  <si>
    <t>Napoletano Claudio</t>
  </si>
  <si>
    <t>Via Gandhi - Rione Don Guanell</t>
  </si>
  <si>
    <t>80145  Napoli</t>
  </si>
  <si>
    <t>ITA-0913260</t>
  </si>
  <si>
    <t>Sibilia Erberto</t>
  </si>
  <si>
    <t>Via Donato Somma 47</t>
  </si>
  <si>
    <t>84123  Salerno</t>
  </si>
  <si>
    <t>ITA-0345367</t>
  </si>
  <si>
    <t>191-05-CIRC CANOTTIERI IRNO AS</t>
  </si>
  <si>
    <t>Formicola Carmine Giuseppe</t>
  </si>
  <si>
    <t>Via Brambilla 27</t>
  </si>
  <si>
    <t>ITA-0725174</t>
  </si>
  <si>
    <t>Giannulli Gaetano</t>
  </si>
  <si>
    <t>Largo San Rocco 5</t>
  </si>
  <si>
    <t>ITA-0914931</t>
  </si>
  <si>
    <t>Moschera Luigi</t>
  </si>
  <si>
    <t>Via D.Morelli 15</t>
  </si>
  <si>
    <t>ITA-0678277</t>
  </si>
  <si>
    <t>Cefalo Enrico</t>
  </si>
  <si>
    <t>Via Rotabile 104</t>
  </si>
  <si>
    <t>ITA-0888001</t>
  </si>
  <si>
    <t>Amoroso Renato Raffaele</t>
  </si>
  <si>
    <t>Via L. Da Vinci 56</t>
  </si>
  <si>
    <t>80026  Casoria</t>
  </si>
  <si>
    <t>ITA-1038169</t>
  </si>
  <si>
    <t>Tagliafierro Aniello</t>
  </si>
  <si>
    <t>Via Tiziano Vecellio S.Janni S</t>
  </si>
  <si>
    <t>ITA-0983211</t>
  </si>
  <si>
    <t>Nappa Massimo</t>
  </si>
  <si>
    <t>Via S. Cristofaro 11</t>
  </si>
  <si>
    <t>80135  Napoli</t>
  </si>
  <si>
    <t>ITA-0724883</t>
  </si>
  <si>
    <t>Battista Lorenzo</t>
  </si>
  <si>
    <t>Via Sorrentino 2</t>
  </si>
  <si>
    <t>80059  Torre Del Greco</t>
  </si>
  <si>
    <t>ITA-0445446</t>
  </si>
  <si>
    <t>Standard</t>
  </si>
  <si>
    <t>Migliaccio Lorenzo</t>
  </si>
  <si>
    <t>Via Posillipo 255</t>
  </si>
  <si>
    <t>ITA-0133280</t>
  </si>
  <si>
    <t>183-05-CIRC DEL REMO E VELA IT</t>
  </si>
  <si>
    <t>Rotili Simone</t>
  </si>
  <si>
    <t>Via Villanova 31</t>
  </si>
  <si>
    <t>ITA-0733619</t>
  </si>
  <si>
    <t>Unich Davide</t>
  </si>
  <si>
    <t>Via Tasso 428</t>
  </si>
  <si>
    <t>80127  Napoli</t>
  </si>
  <si>
    <t>ITA-0856795</t>
  </si>
  <si>
    <t>Miraglia Roberto</t>
  </si>
  <si>
    <t>Via Zoia 51</t>
  </si>
  <si>
    <t>20153  Milano</t>
  </si>
  <si>
    <t>ITA-0833983</t>
  </si>
  <si>
    <t>Thermes Stefano</t>
  </si>
  <si>
    <t>Via Manzoni 131</t>
  </si>
  <si>
    <t>ITA-0133266</t>
  </si>
  <si>
    <t>Canale Renato</t>
  </si>
  <si>
    <t>Piazzetta Marinari 8</t>
  </si>
  <si>
    <t>80132  Napoli</t>
  </si>
  <si>
    <t>ITA-0507981</t>
  </si>
  <si>
    <t>Simeone Alberto</t>
  </si>
  <si>
    <t>Via Manzoni 95</t>
  </si>
  <si>
    <t>ITA-0101161</t>
  </si>
  <si>
    <t>De Simone Fulvio</t>
  </si>
  <si>
    <t>Via Marechiaro 49</t>
  </si>
  <si>
    <t>ITA-0413221</t>
  </si>
  <si>
    <t>Amato Marcello</t>
  </si>
  <si>
    <t>Via F.Quaranta 42f</t>
  </si>
  <si>
    <t>84081  Baronissi</t>
  </si>
  <si>
    <t>ITA-0567826</t>
  </si>
  <si>
    <t>Spinelli Luciano</t>
  </si>
  <si>
    <t>Trav. M. Pietravalle 11</t>
  </si>
  <si>
    <t>ITA-0179476</t>
  </si>
  <si>
    <t>185-05-CNVELABORGO MARINARIASS</t>
  </si>
  <si>
    <t>Minelli Gabriele</t>
  </si>
  <si>
    <t>Via Mancini 20/B</t>
  </si>
  <si>
    <t>ITA-0683106</t>
  </si>
  <si>
    <t>Colaninno Federico</t>
  </si>
  <si>
    <t>Via Monte Tortona 9</t>
  </si>
  <si>
    <t>ITA-0797400</t>
  </si>
  <si>
    <t>1474-04-YACHT CLUB GAETA E.V.S</t>
  </si>
  <si>
    <t>Tosolini Aldo</t>
  </si>
  <si>
    <t>Via Orsa Minore 1</t>
  </si>
  <si>
    <t>ITA-0658492</t>
  </si>
  <si>
    <t>Coppola Francescopaolo</t>
  </si>
  <si>
    <t>Via Madonnelle 38</t>
  </si>
  <si>
    <t>ITA-0686742</t>
  </si>
  <si>
    <t>Montella Gianluca</t>
  </si>
  <si>
    <t>Via Monte Di Dio 74</t>
  </si>
  <si>
    <t>ITA-0146329</t>
  </si>
  <si>
    <t>Oliviero Nello</t>
  </si>
  <si>
    <t>Via Stefan Andres 6</t>
  </si>
  <si>
    <t>84017  Positano</t>
  </si>
  <si>
    <t>ITA-0388790</t>
  </si>
  <si>
    <t>Spina Alfonso</t>
  </si>
  <si>
    <t>Via Ripuaria 265</t>
  </si>
  <si>
    <t>80014  Giugliano</t>
  </si>
  <si>
    <t>ITA-0748042</t>
  </si>
  <si>
    <t>Antermite Carlo</t>
  </si>
  <si>
    <t>Via M.Farina 21</t>
  </si>
  <si>
    <t>ITA-0681874</t>
  </si>
  <si>
    <t>Gravina Alessandro</t>
  </si>
  <si>
    <t>Via Tasso 480/10</t>
  </si>
  <si>
    <t>ITA-0658390</t>
  </si>
  <si>
    <t>Sorrentino Vincenzo</t>
  </si>
  <si>
    <t>Via E. De Nicola 41</t>
  </si>
  <si>
    <t>ITA-0507526</t>
  </si>
  <si>
    <t>186-05-C CANOTTIERI NAPOLI ASS</t>
  </si>
  <si>
    <t>Rosapepe Elio</t>
  </si>
  <si>
    <t>Corso Garibaldi 164</t>
  </si>
  <si>
    <t>ITA-0445541</t>
  </si>
  <si>
    <t>Mensitieri Marco</t>
  </si>
  <si>
    <t>Via Bisignano 11</t>
  </si>
  <si>
    <t>ITA-0423370</t>
  </si>
  <si>
    <t>Cuomo Giuliano</t>
  </si>
  <si>
    <t>M. Caravaggio 143</t>
  </si>
  <si>
    <t>ITA-0179058</t>
  </si>
  <si>
    <t>La Pegna Stefano</t>
  </si>
  <si>
    <t>Via Edoardo Dalbono 3</t>
  </si>
  <si>
    <t>80129  Napoli</t>
  </si>
  <si>
    <t>ITA-0654967</t>
  </si>
  <si>
    <t>Di Martino Paolo</t>
  </si>
  <si>
    <t>Via Fiorentine A Chiaia 8/A</t>
  </si>
  <si>
    <t>80122  Napoli</t>
  </si>
  <si>
    <t>ITA-0113381</t>
  </si>
  <si>
    <t>Categoria</t>
  </si>
  <si>
    <t>under 16</t>
  </si>
  <si>
    <t>Under 19</t>
  </si>
  <si>
    <t>Seniores</t>
  </si>
  <si>
    <t>Master</t>
  </si>
  <si>
    <t>Under 21</t>
  </si>
  <si>
    <t>Data di nascita</t>
  </si>
  <si>
    <t>9/6/2001</t>
  </si>
  <si>
    <t>5/2/2002</t>
  </si>
  <si>
    <t>7/5/2001</t>
  </si>
  <si>
    <t>15/2/2002</t>
  </si>
  <si>
    <t>12/12/2001</t>
  </si>
  <si>
    <t>12/4/2003</t>
  </si>
  <si>
    <t>1/7/2001</t>
  </si>
  <si>
    <t>9/9/2001</t>
  </si>
  <si>
    <t>20/9/2000</t>
  </si>
  <si>
    <t>19/3/2001</t>
  </si>
  <si>
    <t>20/6/2000</t>
  </si>
  <si>
    <t>7/6/2002</t>
  </si>
  <si>
    <t>17/12/2001</t>
  </si>
  <si>
    <t>25/11/1999</t>
  </si>
  <si>
    <t>14/9/2002</t>
  </si>
  <si>
    <t>22/8/2003</t>
  </si>
  <si>
    <t>5/9/1999</t>
  </si>
  <si>
    <t>17/6/2001</t>
  </si>
  <si>
    <t>19/12/2002</t>
  </si>
  <si>
    <t>29/7/2003</t>
  </si>
  <si>
    <t>10/7/2002</t>
  </si>
  <si>
    <t>2/1/2001</t>
  </si>
  <si>
    <t>29/7/2002</t>
  </si>
  <si>
    <t>14/8/2003</t>
  </si>
  <si>
    <t>4/12/1998</t>
  </si>
  <si>
    <t>9/12/1986</t>
  </si>
  <si>
    <t>27/4/1999</t>
  </si>
  <si>
    <t>21/9/2001</t>
  </si>
  <si>
    <t>3/2/1997</t>
  </si>
  <si>
    <t>4/3/1994</t>
  </si>
  <si>
    <t>16/4/2001</t>
  </si>
  <si>
    <t>16/11/1998</t>
  </si>
  <si>
    <t>28/12/1981</t>
  </si>
  <si>
    <t>23/6/1974</t>
  </si>
  <si>
    <t>18/3/1975</t>
  </si>
  <si>
    <t>1/7/1999</t>
  </si>
  <si>
    <t>10/6/1997</t>
  </si>
  <si>
    <t>16/11/1995</t>
  </si>
  <si>
    <t>5/7/1970</t>
  </si>
  <si>
    <t>6/2/1997</t>
  </si>
  <si>
    <t>23/1/1969</t>
  </si>
  <si>
    <t>4/4/1966</t>
  </si>
  <si>
    <t>10/2/1967</t>
  </si>
  <si>
    <t>17/4/1998</t>
  </si>
  <si>
    <t>27/5/1984</t>
  </si>
  <si>
    <t>8/5/1997</t>
  </si>
  <si>
    <t>3/2/1959</t>
  </si>
  <si>
    <t>10/5/1969</t>
  </si>
  <si>
    <t>6/11/1998</t>
  </si>
  <si>
    <t>2/7/1993</t>
  </si>
  <si>
    <t>7/2/1999</t>
  </si>
  <si>
    <t>3/9/1971</t>
  </si>
  <si>
    <t>7/12/1985</t>
  </si>
  <si>
    <t>8/9/1967</t>
  </si>
  <si>
    <t>7/6/1997</t>
  </si>
  <si>
    <t>25/7/1996</t>
  </si>
  <si>
    <t>18/6/1963</t>
  </si>
  <si>
    <t>25/1/1955</t>
  </si>
  <si>
    <t>23/8/1964</t>
  </si>
  <si>
    <t>18/6/1967</t>
  </si>
  <si>
    <t>21/7/1965</t>
  </si>
  <si>
    <t>21/5/1964</t>
  </si>
  <si>
    <t>6/1/1965</t>
  </si>
  <si>
    <t>14/1/1993</t>
  </si>
  <si>
    <t>6/8/1999</t>
  </si>
  <si>
    <t>17/11/1968</t>
  </si>
  <si>
    <t>18/12/1969</t>
  </si>
  <si>
    <t>15/11/1972</t>
  </si>
  <si>
    <t>21/4/1974</t>
  </si>
  <si>
    <t>5/2/1969</t>
  </si>
  <si>
    <t>23/12/1965</t>
  </si>
  <si>
    <t>2/10/1994</t>
  </si>
  <si>
    <t>10/9/1978</t>
  </si>
  <si>
    <t>19/2/1957</t>
  </si>
  <si>
    <t>23/10/1976</t>
  </si>
  <si>
    <t>4/5/1977</t>
  </si>
  <si>
    <t>8/3/1994</t>
  </si>
  <si>
    <t>8/8/1967</t>
  </si>
  <si>
    <t>Cognome e nome</t>
  </si>
  <si>
    <t>Classe</t>
  </si>
  <si>
    <t>Numero Velico</t>
  </si>
  <si>
    <t>Indirizzo</t>
  </si>
  <si>
    <t>Città</t>
  </si>
  <si>
    <t>Tessera Fiv</t>
  </si>
  <si>
    <t>Circolo</t>
  </si>
  <si>
    <t>1a Tappa</t>
  </si>
  <si>
    <t>Posizione</t>
  </si>
  <si>
    <t>Punti</t>
  </si>
  <si>
    <t>2a Tappa</t>
  </si>
  <si>
    <t>3a Tappa</t>
  </si>
  <si>
    <t>4a Tappa</t>
  </si>
  <si>
    <t>5a Tappa</t>
  </si>
  <si>
    <t>6a Tappa</t>
  </si>
  <si>
    <t>Punteggio Totale</t>
  </si>
  <si>
    <t>Overall</t>
  </si>
  <si>
    <t>Punteggio</t>
  </si>
  <si>
    <t>CAMPIONATO ZONALE LASER V ZONA</t>
  </si>
  <si>
    <t>7a Tappa</t>
  </si>
  <si>
    <t>Nordera Niccolò</t>
  </si>
  <si>
    <t>Via Boschegne Snc</t>
  </si>
  <si>
    <t>82010 San Martino Sannita</t>
  </si>
  <si>
    <t>ITA-924798</t>
  </si>
  <si>
    <t>under 17</t>
  </si>
  <si>
    <t>8a Tappa</t>
  </si>
  <si>
    <t>Under 17</t>
  </si>
  <si>
    <t>Under 18</t>
  </si>
  <si>
    <t>Formicola Giafranco</t>
  </si>
  <si>
    <t>187-05- C N POSILLIPO ASS.SPORT.DILETT</t>
  </si>
  <si>
    <t>Gambuli Francesco</t>
  </si>
  <si>
    <t>Ciccolella Francesca</t>
  </si>
  <si>
    <t>Ruoppolo Paolo</t>
  </si>
  <si>
    <t>Fassano Matteo</t>
  </si>
  <si>
    <t>Cembalo Emanuele</t>
  </si>
  <si>
    <t>Pirolo Pierpaolo</t>
  </si>
  <si>
    <t>Caputi Giulia</t>
  </si>
  <si>
    <t>Scoles Lorenza</t>
  </si>
  <si>
    <t>Campi Matteo</t>
  </si>
  <si>
    <t>Savastano Alessandra</t>
  </si>
  <si>
    <t>Russo Viola</t>
  </si>
  <si>
    <t>1364-05-GDV LNI PROCIDA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</si>
</sst>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1115299</xdr:colOff>
      <xdr:row>3</xdr:row>
      <xdr:rowOff>155458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1105774" cy="698383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0</xdr:row>
      <xdr:rowOff>0</xdr:rowOff>
    </xdr:from>
    <xdr:to>
      <xdr:col>1</xdr:col>
      <xdr:colOff>457200</xdr:colOff>
      <xdr:row>3</xdr:row>
      <xdr:rowOff>178727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0"/>
          <a:ext cx="923925" cy="750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1115299</xdr:colOff>
      <xdr:row>3</xdr:row>
      <xdr:rowOff>155458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1105774" cy="698383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0</xdr:row>
      <xdr:rowOff>0</xdr:rowOff>
    </xdr:from>
    <xdr:to>
      <xdr:col>2</xdr:col>
      <xdr:colOff>19050</xdr:colOff>
      <xdr:row>3</xdr:row>
      <xdr:rowOff>178727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0"/>
          <a:ext cx="923925" cy="7502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1115299</xdr:colOff>
      <xdr:row>3</xdr:row>
      <xdr:rowOff>155458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1105774" cy="698383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0</xdr:row>
      <xdr:rowOff>0</xdr:rowOff>
    </xdr:from>
    <xdr:to>
      <xdr:col>2</xdr:col>
      <xdr:colOff>123825</xdr:colOff>
      <xdr:row>3</xdr:row>
      <xdr:rowOff>178727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0"/>
          <a:ext cx="923925" cy="750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pane xSplit="1" topLeftCell="B1" activePane="topRight" state="frozen"/>
      <selection activeCell="A4" sqref="A4"/>
      <selection pane="topRight" activeCell="E7" sqref="E7"/>
    </sheetView>
  </sheetViews>
  <sheetFormatPr defaultRowHeight="15" x14ac:dyDescent="0.25"/>
  <cols>
    <col min="1" max="1" width="27" style="4" bestFit="1" customWidth="1"/>
    <col min="2" max="2" width="9.140625" style="4"/>
    <col min="3" max="3" width="9.7109375" style="4" customWidth="1"/>
    <col min="4" max="4" width="13.85546875" style="13" bestFit="1" customWidth="1"/>
    <col min="5" max="5" width="9.140625" style="4"/>
    <col min="6" max="6" width="29.140625" style="4" bestFit="1" customWidth="1"/>
    <col min="7" max="7" width="28.85546875" style="4" bestFit="1" customWidth="1"/>
    <col min="8" max="8" width="9.140625" style="4"/>
    <col min="9" max="9" width="11.5703125" style="4" bestFit="1" customWidth="1"/>
    <col min="10" max="10" width="33.140625" style="4" bestFit="1" customWidth="1"/>
    <col min="11" max="27" width="9.140625" style="4"/>
    <col min="28" max="28" width="11.7109375" style="4" bestFit="1" customWidth="1"/>
    <col min="29" max="16384" width="9.140625" style="4"/>
  </cols>
  <sheetData>
    <row r="1" spans="1:28" s="1" customFormat="1" x14ac:dyDescent="0.25">
      <c r="A1" s="15" t="s">
        <v>409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1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30" x14ac:dyDescent="0.25">
      <c r="A5" s="17" t="s">
        <v>391</v>
      </c>
      <c r="B5" s="17" t="s">
        <v>392</v>
      </c>
      <c r="C5" s="17" t="s">
        <v>306</v>
      </c>
      <c r="D5" s="19" t="s">
        <v>312</v>
      </c>
      <c r="E5" s="17" t="s">
        <v>393</v>
      </c>
      <c r="F5" s="17" t="s">
        <v>394</v>
      </c>
      <c r="G5" s="17" t="s">
        <v>395</v>
      </c>
      <c r="H5" s="17" t="s">
        <v>0</v>
      </c>
      <c r="I5" s="17" t="s">
        <v>396</v>
      </c>
      <c r="J5" s="17" t="s">
        <v>397</v>
      </c>
      <c r="K5" s="14" t="s">
        <v>398</v>
      </c>
      <c r="L5" s="14"/>
      <c r="M5" s="14" t="s">
        <v>401</v>
      </c>
      <c r="N5" s="14"/>
      <c r="O5" s="14" t="s">
        <v>402</v>
      </c>
      <c r="P5" s="14"/>
      <c r="Q5" s="14" t="s">
        <v>403</v>
      </c>
      <c r="R5" s="14"/>
      <c r="S5" s="14" t="s">
        <v>404</v>
      </c>
      <c r="T5" s="14"/>
      <c r="U5" s="14" t="s">
        <v>405</v>
      </c>
      <c r="V5" s="14"/>
      <c r="W5" s="14" t="s">
        <v>410</v>
      </c>
      <c r="X5" s="14"/>
      <c r="Y5" s="14" t="s">
        <v>416</v>
      </c>
      <c r="Z5" s="14"/>
      <c r="AA5" s="3" t="s">
        <v>1</v>
      </c>
      <c r="AB5" s="2" t="s">
        <v>406</v>
      </c>
    </row>
    <row r="6" spans="1:28" x14ac:dyDescent="0.25">
      <c r="A6" s="18"/>
      <c r="B6" s="18"/>
      <c r="C6" s="18"/>
      <c r="D6" s="20"/>
      <c r="E6" s="18"/>
      <c r="F6" s="18"/>
      <c r="G6" s="18"/>
      <c r="H6" s="18"/>
      <c r="I6" s="18"/>
      <c r="J6" s="18"/>
      <c r="K6" s="1" t="s">
        <v>399</v>
      </c>
      <c r="L6" s="1" t="s">
        <v>400</v>
      </c>
      <c r="M6" s="1" t="s">
        <v>399</v>
      </c>
      <c r="N6" s="1" t="s">
        <v>400</v>
      </c>
      <c r="O6" s="1" t="s">
        <v>399</v>
      </c>
      <c r="P6" s="1" t="s">
        <v>400</v>
      </c>
      <c r="Q6" s="1" t="s">
        <v>399</v>
      </c>
      <c r="R6" s="1" t="s">
        <v>400</v>
      </c>
      <c r="S6" s="1" t="s">
        <v>399</v>
      </c>
      <c r="T6" s="1" t="s">
        <v>400</v>
      </c>
      <c r="U6" s="1" t="s">
        <v>399</v>
      </c>
      <c r="V6" s="1" t="s">
        <v>400</v>
      </c>
      <c r="W6" s="1" t="s">
        <v>399</v>
      </c>
      <c r="X6" s="1" t="s">
        <v>400</v>
      </c>
      <c r="Y6" s="1" t="s">
        <v>399</v>
      </c>
      <c r="Z6" s="1" t="s">
        <v>400</v>
      </c>
      <c r="AA6" s="1"/>
      <c r="AB6" s="1"/>
    </row>
    <row r="7" spans="1:28" x14ac:dyDescent="0.25">
      <c r="A7" s="7" t="s">
        <v>3</v>
      </c>
      <c r="B7" s="1" t="s">
        <v>2</v>
      </c>
      <c r="C7" s="1" t="s">
        <v>307</v>
      </c>
      <c r="D7" s="5" t="s">
        <v>313</v>
      </c>
      <c r="E7" s="1">
        <v>203537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>
        <v>1</v>
      </c>
      <c r="L7" s="6">
        <v>1</v>
      </c>
      <c r="M7" s="1">
        <v>1</v>
      </c>
      <c r="N7" s="6">
        <v>1</v>
      </c>
      <c r="O7" s="1">
        <v>8</v>
      </c>
      <c r="P7" s="6">
        <v>8</v>
      </c>
      <c r="Q7" s="1">
        <v>1</v>
      </c>
      <c r="R7" s="6">
        <v>1</v>
      </c>
      <c r="S7" s="1">
        <v>2</v>
      </c>
      <c r="T7" s="6">
        <v>2</v>
      </c>
      <c r="U7" s="1">
        <v>2</v>
      </c>
      <c r="V7" s="6">
        <v>2</v>
      </c>
      <c r="W7" s="6">
        <v>4</v>
      </c>
      <c r="X7" s="6">
        <v>4</v>
      </c>
      <c r="Y7" s="6">
        <v>1</v>
      </c>
      <c r="Z7" s="6">
        <v>1</v>
      </c>
      <c r="AA7" s="1">
        <v>1</v>
      </c>
      <c r="AB7" s="1">
        <f t="shared" ref="AB7:AB41" si="0">SUM(L7+N7+P7+R7+T7+V7+X7+Z7)</f>
        <v>20</v>
      </c>
    </row>
    <row r="8" spans="1:28" x14ac:dyDescent="0.25">
      <c r="A8" s="7" t="s">
        <v>21</v>
      </c>
      <c r="B8" s="1" t="s">
        <v>2</v>
      </c>
      <c r="C8" s="1" t="s">
        <v>307</v>
      </c>
      <c r="D8" s="5" t="s">
        <v>317</v>
      </c>
      <c r="E8" s="1">
        <v>210030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8</v>
      </c>
      <c r="K8" s="1">
        <v>2</v>
      </c>
      <c r="L8" s="6">
        <v>2</v>
      </c>
      <c r="M8" s="1">
        <v>8</v>
      </c>
      <c r="N8" s="6">
        <v>8</v>
      </c>
      <c r="O8" s="1">
        <v>13</v>
      </c>
      <c r="P8" s="6">
        <v>13</v>
      </c>
      <c r="Q8" s="1">
        <v>4</v>
      </c>
      <c r="R8" s="6">
        <v>4</v>
      </c>
      <c r="S8" s="1">
        <v>3</v>
      </c>
      <c r="T8" s="6">
        <v>3</v>
      </c>
      <c r="U8" s="1">
        <v>1</v>
      </c>
      <c r="V8" s="6">
        <v>1</v>
      </c>
      <c r="W8" s="6">
        <v>2</v>
      </c>
      <c r="X8" s="6">
        <v>2</v>
      </c>
      <c r="Y8" s="6">
        <v>2</v>
      </c>
      <c r="Z8" s="6">
        <v>2</v>
      </c>
      <c r="AA8" s="1">
        <v>2</v>
      </c>
      <c r="AB8" s="1">
        <f t="shared" si="0"/>
        <v>35</v>
      </c>
    </row>
    <row r="9" spans="1:28" x14ac:dyDescent="0.25">
      <c r="A9" s="7" t="s">
        <v>17</v>
      </c>
      <c r="B9" s="1" t="s">
        <v>2</v>
      </c>
      <c r="C9" s="1" t="s">
        <v>307</v>
      </c>
      <c r="D9" s="5" t="s">
        <v>316</v>
      </c>
      <c r="E9" s="1">
        <v>210032</v>
      </c>
      <c r="F9" s="1" t="s">
        <v>18</v>
      </c>
      <c r="G9" s="1" t="s">
        <v>19</v>
      </c>
      <c r="H9" s="1" t="s">
        <v>6</v>
      </c>
      <c r="I9" s="1" t="s">
        <v>20</v>
      </c>
      <c r="J9" s="1" t="s">
        <v>8</v>
      </c>
      <c r="K9" s="1">
        <v>4</v>
      </c>
      <c r="L9" s="6">
        <v>4</v>
      </c>
      <c r="M9" s="1">
        <v>3</v>
      </c>
      <c r="N9" s="6">
        <v>3</v>
      </c>
      <c r="O9" s="1">
        <v>12</v>
      </c>
      <c r="P9" s="6">
        <v>12</v>
      </c>
      <c r="Q9" s="1">
        <v>3</v>
      </c>
      <c r="R9" s="6">
        <v>3</v>
      </c>
      <c r="S9" s="1">
        <v>4</v>
      </c>
      <c r="T9" s="6">
        <v>4</v>
      </c>
      <c r="U9" s="1">
        <v>4</v>
      </c>
      <c r="V9" s="6">
        <v>4</v>
      </c>
      <c r="W9" s="6">
        <v>3</v>
      </c>
      <c r="X9" s="6">
        <v>3</v>
      </c>
      <c r="Y9" s="6">
        <v>3</v>
      </c>
      <c r="Z9" s="6">
        <v>3</v>
      </c>
      <c r="AA9" s="1">
        <v>3</v>
      </c>
      <c r="AB9" s="1">
        <f t="shared" si="0"/>
        <v>36</v>
      </c>
    </row>
    <row r="10" spans="1:28" x14ac:dyDescent="0.25">
      <c r="A10" s="7" t="s">
        <v>9</v>
      </c>
      <c r="B10" s="1" t="s">
        <v>2</v>
      </c>
      <c r="C10" s="1" t="s">
        <v>307</v>
      </c>
      <c r="D10" s="5" t="s">
        <v>314</v>
      </c>
      <c r="E10" s="1">
        <v>202230</v>
      </c>
      <c r="F10" s="1" t="s">
        <v>10</v>
      </c>
      <c r="G10" s="1" t="s">
        <v>11</v>
      </c>
      <c r="H10" s="1" t="s">
        <v>6</v>
      </c>
      <c r="I10" s="1" t="s">
        <v>12</v>
      </c>
      <c r="J10" s="1" t="s">
        <v>13</v>
      </c>
      <c r="K10" s="1">
        <v>5</v>
      </c>
      <c r="L10" s="6">
        <v>5</v>
      </c>
      <c r="M10" s="1">
        <v>2</v>
      </c>
      <c r="N10" s="6">
        <v>2</v>
      </c>
      <c r="O10" s="1">
        <v>2</v>
      </c>
      <c r="P10" s="6">
        <v>2</v>
      </c>
      <c r="Q10" s="1">
        <v>2</v>
      </c>
      <c r="R10" s="6">
        <v>2</v>
      </c>
      <c r="S10" s="1">
        <v>9</v>
      </c>
      <c r="T10" s="6">
        <v>9</v>
      </c>
      <c r="U10" s="1">
        <v>7</v>
      </c>
      <c r="V10" s="6">
        <v>7</v>
      </c>
      <c r="W10" s="6">
        <v>8</v>
      </c>
      <c r="X10" s="6">
        <v>8</v>
      </c>
      <c r="Y10" s="6">
        <v>8</v>
      </c>
      <c r="Z10" s="6">
        <v>8</v>
      </c>
      <c r="AA10" s="1">
        <v>4</v>
      </c>
      <c r="AB10" s="1">
        <f t="shared" si="0"/>
        <v>43</v>
      </c>
    </row>
    <row r="11" spans="1:28" x14ac:dyDescent="0.25">
      <c r="A11" s="7" t="s">
        <v>14</v>
      </c>
      <c r="B11" s="1" t="s">
        <v>2</v>
      </c>
      <c r="C11" s="1" t="s">
        <v>307</v>
      </c>
      <c r="D11" s="5" t="s">
        <v>315</v>
      </c>
      <c r="E11" s="1">
        <v>206677</v>
      </c>
      <c r="F11" s="1" t="s">
        <v>15</v>
      </c>
      <c r="G11" s="1" t="s">
        <v>11</v>
      </c>
      <c r="H11" s="1" t="s">
        <v>6</v>
      </c>
      <c r="I11" s="1" t="s">
        <v>16</v>
      </c>
      <c r="J11" s="1" t="s">
        <v>13</v>
      </c>
      <c r="K11" s="1">
        <v>3</v>
      </c>
      <c r="L11" s="6">
        <v>3</v>
      </c>
      <c r="M11" s="1">
        <v>4</v>
      </c>
      <c r="N11" s="6">
        <v>4</v>
      </c>
      <c r="O11" s="1">
        <v>4</v>
      </c>
      <c r="P11" s="6">
        <v>4</v>
      </c>
      <c r="Q11" s="1">
        <v>5</v>
      </c>
      <c r="R11" s="6">
        <v>5</v>
      </c>
      <c r="S11" s="1">
        <v>8</v>
      </c>
      <c r="T11" s="6">
        <v>8</v>
      </c>
      <c r="U11" s="1">
        <v>8</v>
      </c>
      <c r="V11" s="6">
        <v>8</v>
      </c>
      <c r="W11" s="6">
        <v>7</v>
      </c>
      <c r="X11" s="6">
        <v>7</v>
      </c>
      <c r="Y11" s="6">
        <v>4</v>
      </c>
      <c r="Z11" s="6">
        <v>4</v>
      </c>
      <c r="AA11" s="1">
        <v>5</v>
      </c>
      <c r="AB11" s="1">
        <f t="shared" si="0"/>
        <v>43</v>
      </c>
    </row>
    <row r="12" spans="1:28" x14ac:dyDescent="0.25">
      <c r="A12" s="1" t="s">
        <v>26</v>
      </c>
      <c r="B12" s="1" t="s">
        <v>2</v>
      </c>
      <c r="C12" s="1" t="s">
        <v>307</v>
      </c>
      <c r="D12" s="5" t="s">
        <v>318</v>
      </c>
      <c r="E12" s="1">
        <v>207041</v>
      </c>
      <c r="F12" s="1" t="s">
        <v>27</v>
      </c>
      <c r="G12" s="1" t="s">
        <v>28</v>
      </c>
      <c r="H12" s="1" t="s">
        <v>24</v>
      </c>
      <c r="I12" s="1" t="s">
        <v>29</v>
      </c>
      <c r="J12" s="1" t="s">
        <v>13</v>
      </c>
      <c r="K12" s="1">
        <v>8</v>
      </c>
      <c r="L12" s="6">
        <v>8</v>
      </c>
      <c r="M12" s="1">
        <v>6</v>
      </c>
      <c r="N12" s="6">
        <v>6</v>
      </c>
      <c r="O12" s="1">
        <v>3</v>
      </c>
      <c r="P12" s="6">
        <v>3</v>
      </c>
      <c r="Q12" s="1">
        <v>7</v>
      </c>
      <c r="R12" s="6">
        <v>7</v>
      </c>
      <c r="S12" s="1">
        <v>10</v>
      </c>
      <c r="T12" s="6">
        <v>10</v>
      </c>
      <c r="U12" s="1">
        <v>9</v>
      </c>
      <c r="V12" s="6">
        <v>9</v>
      </c>
      <c r="W12" s="6">
        <v>10</v>
      </c>
      <c r="X12" s="6">
        <v>10</v>
      </c>
      <c r="Y12" s="6" t="s">
        <v>39</v>
      </c>
      <c r="Z12" s="6">
        <v>36</v>
      </c>
      <c r="AA12" s="1">
        <v>6</v>
      </c>
      <c r="AB12" s="1">
        <f t="shared" si="0"/>
        <v>89</v>
      </c>
    </row>
    <row r="13" spans="1:28" x14ac:dyDescent="0.25">
      <c r="A13" s="1" t="s">
        <v>30</v>
      </c>
      <c r="B13" s="1" t="s">
        <v>2</v>
      </c>
      <c r="C13" s="1" t="s">
        <v>307</v>
      </c>
      <c r="D13" s="5" t="s">
        <v>319</v>
      </c>
      <c r="E13" s="1">
        <v>178475</v>
      </c>
      <c r="F13" s="1" t="s">
        <v>31</v>
      </c>
      <c r="G13" s="1" t="s">
        <v>32</v>
      </c>
      <c r="H13" s="1" t="s">
        <v>24</v>
      </c>
      <c r="I13" s="1" t="s">
        <v>33</v>
      </c>
      <c r="J13" s="1" t="s">
        <v>34</v>
      </c>
      <c r="K13" s="1">
        <v>9</v>
      </c>
      <c r="L13" s="6">
        <v>9</v>
      </c>
      <c r="M13" s="1">
        <v>7</v>
      </c>
      <c r="N13" s="6">
        <v>7</v>
      </c>
      <c r="O13" s="1">
        <v>16</v>
      </c>
      <c r="P13" s="6">
        <v>16</v>
      </c>
      <c r="Q13" s="1">
        <v>8</v>
      </c>
      <c r="R13" s="6">
        <v>8</v>
      </c>
      <c r="S13" s="1">
        <v>6</v>
      </c>
      <c r="T13" s="6">
        <v>6</v>
      </c>
      <c r="U13" s="1">
        <v>10</v>
      </c>
      <c r="V13" s="6">
        <v>10</v>
      </c>
      <c r="W13" s="6" t="s">
        <v>39</v>
      </c>
      <c r="X13" s="6">
        <v>36</v>
      </c>
      <c r="Y13" s="6">
        <v>5</v>
      </c>
      <c r="Z13" s="6">
        <v>5</v>
      </c>
      <c r="AA13" s="1">
        <v>7</v>
      </c>
      <c r="AB13" s="1">
        <f t="shared" si="0"/>
        <v>97</v>
      </c>
    </row>
    <row r="14" spans="1:28" x14ac:dyDescent="0.25">
      <c r="A14" s="7" t="s">
        <v>40</v>
      </c>
      <c r="B14" s="1" t="s">
        <v>2</v>
      </c>
      <c r="C14" s="1" t="s">
        <v>418</v>
      </c>
      <c r="D14" s="5" t="s">
        <v>321</v>
      </c>
      <c r="E14" s="1">
        <v>188245</v>
      </c>
      <c r="F14" s="1" t="s">
        <v>41</v>
      </c>
      <c r="G14" s="1" t="s">
        <v>42</v>
      </c>
      <c r="H14" s="1" t="s">
        <v>24</v>
      </c>
      <c r="I14" s="1" t="s">
        <v>43</v>
      </c>
      <c r="J14" s="1" t="s">
        <v>44</v>
      </c>
      <c r="K14" s="1">
        <v>10</v>
      </c>
      <c r="L14" s="6">
        <v>10</v>
      </c>
      <c r="M14" s="1">
        <v>10</v>
      </c>
      <c r="N14" s="6">
        <v>10</v>
      </c>
      <c r="O14" s="1">
        <v>7</v>
      </c>
      <c r="P14" s="6">
        <v>7</v>
      </c>
      <c r="Q14" s="1">
        <v>9</v>
      </c>
      <c r="R14" s="6">
        <v>9</v>
      </c>
      <c r="S14" s="1" t="s">
        <v>39</v>
      </c>
      <c r="T14" s="6">
        <v>36</v>
      </c>
      <c r="U14" s="1">
        <v>14</v>
      </c>
      <c r="V14" s="6">
        <v>14</v>
      </c>
      <c r="W14" s="6">
        <v>12</v>
      </c>
      <c r="X14" s="6">
        <v>12</v>
      </c>
      <c r="Y14" s="6">
        <v>7</v>
      </c>
      <c r="Z14" s="6">
        <v>7</v>
      </c>
      <c r="AA14" s="1">
        <v>8</v>
      </c>
      <c r="AB14" s="1">
        <f t="shared" si="0"/>
        <v>105</v>
      </c>
    </row>
    <row r="15" spans="1:28" x14ac:dyDescent="0.25">
      <c r="A15" s="1" t="s">
        <v>35</v>
      </c>
      <c r="B15" s="1" t="s">
        <v>2</v>
      </c>
      <c r="C15" s="1" t="s">
        <v>307</v>
      </c>
      <c r="D15" s="5" t="s">
        <v>320</v>
      </c>
      <c r="E15" s="1">
        <v>180913</v>
      </c>
      <c r="F15" s="1" t="s">
        <v>36</v>
      </c>
      <c r="G15" s="1" t="s">
        <v>37</v>
      </c>
      <c r="H15" s="1" t="s">
        <v>24</v>
      </c>
      <c r="I15" s="1" t="s">
        <v>38</v>
      </c>
      <c r="J15" s="1" t="s">
        <v>34</v>
      </c>
      <c r="K15" s="1">
        <v>11</v>
      </c>
      <c r="L15" s="6">
        <v>11</v>
      </c>
      <c r="M15" s="1">
        <v>11</v>
      </c>
      <c r="N15" s="6">
        <v>11</v>
      </c>
      <c r="O15" s="1">
        <v>5</v>
      </c>
      <c r="P15" s="6">
        <v>5</v>
      </c>
      <c r="Q15" s="1">
        <v>6</v>
      </c>
      <c r="R15" s="6">
        <v>6</v>
      </c>
      <c r="S15" s="1" t="s">
        <v>39</v>
      </c>
      <c r="T15" s="6">
        <v>36</v>
      </c>
      <c r="U15" s="1">
        <v>11</v>
      </c>
      <c r="V15" s="6">
        <v>11</v>
      </c>
      <c r="W15" s="6" t="s">
        <v>39</v>
      </c>
      <c r="X15" s="6">
        <v>36</v>
      </c>
      <c r="Y15" s="6">
        <v>6</v>
      </c>
      <c r="Z15" s="6">
        <v>6</v>
      </c>
      <c r="AA15" s="1">
        <v>9</v>
      </c>
      <c r="AB15" s="1">
        <f t="shared" si="0"/>
        <v>122</v>
      </c>
    </row>
    <row r="16" spans="1:28" x14ac:dyDescent="0.25">
      <c r="A16" s="1" t="s">
        <v>45</v>
      </c>
      <c r="B16" s="1" t="s">
        <v>2</v>
      </c>
      <c r="C16" s="1" t="s">
        <v>307</v>
      </c>
      <c r="D16" s="5" t="s">
        <v>322</v>
      </c>
      <c r="E16" s="1">
        <v>188794</v>
      </c>
      <c r="F16" s="1" t="s">
        <v>46</v>
      </c>
      <c r="G16" s="1" t="s">
        <v>47</v>
      </c>
      <c r="H16" s="1" t="s">
        <v>6</v>
      </c>
      <c r="I16" s="1" t="s">
        <v>48</v>
      </c>
      <c r="J16" s="1" t="s">
        <v>34</v>
      </c>
      <c r="K16" s="1">
        <v>6</v>
      </c>
      <c r="L16" s="6">
        <v>6</v>
      </c>
      <c r="M16" s="1">
        <v>5</v>
      </c>
      <c r="N16" s="6">
        <v>5</v>
      </c>
      <c r="O16" s="1" t="s">
        <v>39</v>
      </c>
      <c r="P16" s="6">
        <v>36</v>
      </c>
      <c r="Q16" s="1" t="s">
        <v>39</v>
      </c>
      <c r="R16" s="6">
        <v>36</v>
      </c>
      <c r="S16" s="1">
        <v>5</v>
      </c>
      <c r="T16" s="6">
        <v>5</v>
      </c>
      <c r="U16" s="1" t="s">
        <v>39</v>
      </c>
      <c r="V16" s="6">
        <v>36</v>
      </c>
      <c r="W16" s="6">
        <v>6</v>
      </c>
      <c r="X16" s="6">
        <v>6</v>
      </c>
      <c r="Y16" s="6" t="s">
        <v>39</v>
      </c>
      <c r="Z16" s="6">
        <v>36</v>
      </c>
      <c r="AA16" s="1">
        <v>10</v>
      </c>
      <c r="AB16" s="1">
        <f t="shared" si="0"/>
        <v>166</v>
      </c>
    </row>
    <row r="17" spans="1:28" x14ac:dyDescent="0.25">
      <c r="A17" s="1" t="s">
        <v>58</v>
      </c>
      <c r="B17" s="1" t="s">
        <v>2</v>
      </c>
      <c r="C17" s="1" t="s">
        <v>307</v>
      </c>
      <c r="D17" s="5" t="s">
        <v>325</v>
      </c>
      <c r="E17" s="1">
        <v>168005</v>
      </c>
      <c r="F17" s="1" t="s">
        <v>59</v>
      </c>
      <c r="G17" s="1" t="s">
        <v>60</v>
      </c>
      <c r="H17" s="1" t="s">
        <v>6</v>
      </c>
      <c r="I17" s="1" t="s">
        <v>61</v>
      </c>
      <c r="J17" s="1" t="s">
        <v>62</v>
      </c>
      <c r="K17" s="1" t="s">
        <v>39</v>
      </c>
      <c r="L17" s="6">
        <v>36</v>
      </c>
      <c r="M17" s="1" t="s">
        <v>39</v>
      </c>
      <c r="N17" s="6">
        <v>36</v>
      </c>
      <c r="O17" s="1" t="s">
        <v>39</v>
      </c>
      <c r="P17" s="6">
        <v>36</v>
      </c>
      <c r="Q17" s="1" t="s">
        <v>39</v>
      </c>
      <c r="R17" s="6">
        <v>36</v>
      </c>
      <c r="S17" s="1">
        <v>1</v>
      </c>
      <c r="T17" s="6">
        <v>1</v>
      </c>
      <c r="U17" s="1">
        <v>5</v>
      </c>
      <c r="V17" s="6">
        <v>5</v>
      </c>
      <c r="W17" s="6">
        <v>1</v>
      </c>
      <c r="X17" s="6">
        <v>1</v>
      </c>
      <c r="Y17" s="6" t="s">
        <v>39</v>
      </c>
      <c r="Z17" s="6">
        <v>36</v>
      </c>
      <c r="AA17" s="1">
        <v>11</v>
      </c>
      <c r="AB17" s="1">
        <f t="shared" si="0"/>
        <v>187</v>
      </c>
    </row>
    <row r="18" spans="1:28" x14ac:dyDescent="0.25">
      <c r="A18" s="1" t="s">
        <v>49</v>
      </c>
      <c r="B18" s="1" t="s">
        <v>2</v>
      </c>
      <c r="C18" s="1" t="s">
        <v>418</v>
      </c>
      <c r="D18" s="5" t="s">
        <v>323</v>
      </c>
      <c r="E18" s="1">
        <v>180858</v>
      </c>
      <c r="F18" s="1" t="s">
        <v>50</v>
      </c>
      <c r="G18" s="1" t="s">
        <v>51</v>
      </c>
      <c r="H18" s="1" t="s">
        <v>24</v>
      </c>
      <c r="I18" s="1" t="s">
        <v>52</v>
      </c>
      <c r="J18" s="1" t="s">
        <v>53</v>
      </c>
      <c r="K18" s="1" t="s">
        <v>39</v>
      </c>
      <c r="L18" s="6">
        <v>36</v>
      </c>
      <c r="M18" s="1">
        <v>12</v>
      </c>
      <c r="N18" s="6">
        <v>12</v>
      </c>
      <c r="O18" s="1" t="s">
        <v>39</v>
      </c>
      <c r="P18" s="6">
        <v>36</v>
      </c>
      <c r="Q18" s="1">
        <v>10</v>
      </c>
      <c r="R18" s="6">
        <v>10</v>
      </c>
      <c r="S18" s="1">
        <v>11</v>
      </c>
      <c r="T18" s="6">
        <v>11</v>
      </c>
      <c r="U18" s="1" t="s">
        <v>39</v>
      </c>
      <c r="V18" s="6">
        <v>36</v>
      </c>
      <c r="W18" s="6" t="s">
        <v>39</v>
      </c>
      <c r="X18" s="6">
        <v>36</v>
      </c>
      <c r="Y18" s="6">
        <v>13</v>
      </c>
      <c r="Z18" s="6">
        <v>13</v>
      </c>
      <c r="AA18" s="1">
        <v>12</v>
      </c>
      <c r="AB18" s="1">
        <f t="shared" si="0"/>
        <v>190</v>
      </c>
    </row>
    <row r="19" spans="1:28" x14ac:dyDescent="0.25">
      <c r="A19" s="1" t="s">
        <v>54</v>
      </c>
      <c r="B19" s="1" t="s">
        <v>2</v>
      </c>
      <c r="C19" s="1" t="s">
        <v>307</v>
      </c>
      <c r="D19" s="5" t="s">
        <v>324</v>
      </c>
      <c r="E19" s="1">
        <v>13</v>
      </c>
      <c r="F19" s="1" t="s">
        <v>55</v>
      </c>
      <c r="G19" s="1" t="s">
        <v>56</v>
      </c>
      <c r="H19" s="1" t="s">
        <v>6</v>
      </c>
      <c r="I19" s="1" t="s">
        <v>57</v>
      </c>
      <c r="J19" s="1" t="s">
        <v>34</v>
      </c>
      <c r="K19" s="1">
        <v>12</v>
      </c>
      <c r="L19" s="6">
        <v>12</v>
      </c>
      <c r="M19" s="1">
        <v>9</v>
      </c>
      <c r="N19" s="6">
        <v>9</v>
      </c>
      <c r="O19" s="1">
        <v>15</v>
      </c>
      <c r="P19" s="6">
        <v>15</v>
      </c>
      <c r="Q19" s="1" t="s">
        <v>39</v>
      </c>
      <c r="R19" s="6">
        <v>36</v>
      </c>
      <c r="S19" s="1" t="s">
        <v>39</v>
      </c>
      <c r="T19" s="6">
        <v>36</v>
      </c>
      <c r="U19" s="1">
        <v>13</v>
      </c>
      <c r="V19" s="6">
        <v>13</v>
      </c>
      <c r="W19" s="6" t="s">
        <v>39</v>
      </c>
      <c r="X19" s="6">
        <v>36</v>
      </c>
      <c r="Y19" s="6" t="s">
        <v>39</v>
      </c>
      <c r="Z19" s="6">
        <v>36</v>
      </c>
      <c r="AA19" s="1">
        <v>13</v>
      </c>
      <c r="AB19" s="1">
        <f t="shared" si="0"/>
        <v>193</v>
      </c>
    </row>
    <row r="20" spans="1:28" x14ac:dyDescent="0.25">
      <c r="A20" s="1" t="s">
        <v>73</v>
      </c>
      <c r="B20" s="1" t="s">
        <v>2</v>
      </c>
      <c r="C20" s="1" t="s">
        <v>307</v>
      </c>
      <c r="D20" s="5" t="s">
        <v>328</v>
      </c>
      <c r="E20" s="1">
        <v>196686</v>
      </c>
      <c r="F20" s="1" t="s">
        <v>4</v>
      </c>
      <c r="G20" s="1" t="s">
        <v>5</v>
      </c>
      <c r="H20" s="1" t="s">
        <v>6</v>
      </c>
      <c r="I20" s="1" t="s">
        <v>74</v>
      </c>
      <c r="J20" s="1" t="s">
        <v>8</v>
      </c>
      <c r="K20" s="1" t="s">
        <v>39</v>
      </c>
      <c r="L20" s="6">
        <v>36</v>
      </c>
      <c r="M20" s="1" t="s">
        <v>39</v>
      </c>
      <c r="N20" s="6">
        <v>36</v>
      </c>
      <c r="O20" s="1" t="s">
        <v>39</v>
      </c>
      <c r="P20" s="6">
        <v>36</v>
      </c>
      <c r="Q20" s="1" t="s">
        <v>39</v>
      </c>
      <c r="R20" s="6">
        <v>36</v>
      </c>
      <c r="S20" s="1">
        <v>7</v>
      </c>
      <c r="T20" s="6">
        <v>7</v>
      </c>
      <c r="U20" s="1" t="s">
        <v>39</v>
      </c>
      <c r="V20" s="6">
        <v>36</v>
      </c>
      <c r="W20" s="6">
        <v>11</v>
      </c>
      <c r="X20" s="6">
        <v>11</v>
      </c>
      <c r="Y20" s="6">
        <v>9</v>
      </c>
      <c r="Z20" s="6">
        <v>9</v>
      </c>
      <c r="AA20" s="1">
        <v>14</v>
      </c>
      <c r="AB20" s="1">
        <f t="shared" si="0"/>
        <v>207</v>
      </c>
    </row>
    <row r="21" spans="1:28" x14ac:dyDescent="0.25">
      <c r="A21" s="1" t="s">
        <v>80</v>
      </c>
      <c r="B21" s="1" t="s">
        <v>2</v>
      </c>
      <c r="C21" s="1" t="s">
        <v>307</v>
      </c>
      <c r="D21" s="5" t="s">
        <v>330</v>
      </c>
      <c r="E21" s="1">
        <v>142055</v>
      </c>
      <c r="F21" s="1" t="s">
        <v>81</v>
      </c>
      <c r="G21" s="1" t="s">
        <v>82</v>
      </c>
      <c r="H21" s="1" t="s">
        <v>6</v>
      </c>
      <c r="I21" s="1" t="s">
        <v>83</v>
      </c>
      <c r="J21" s="1" t="s">
        <v>72</v>
      </c>
      <c r="K21" s="1" t="s">
        <v>39</v>
      </c>
      <c r="L21" s="6">
        <v>36</v>
      </c>
      <c r="M21" s="1" t="s">
        <v>39</v>
      </c>
      <c r="N21" s="6">
        <v>36</v>
      </c>
      <c r="O21" s="1">
        <v>9</v>
      </c>
      <c r="P21" s="6">
        <v>9</v>
      </c>
      <c r="Q21" s="1" t="s">
        <v>39</v>
      </c>
      <c r="R21" s="6">
        <v>36</v>
      </c>
      <c r="S21" s="1" t="s">
        <v>39</v>
      </c>
      <c r="T21" s="6">
        <v>36</v>
      </c>
      <c r="U21" s="1">
        <v>3</v>
      </c>
      <c r="V21" s="6">
        <v>3</v>
      </c>
      <c r="W21" s="6" t="s">
        <v>39</v>
      </c>
      <c r="X21" s="6">
        <v>36</v>
      </c>
      <c r="Y21" s="6" t="s">
        <v>39</v>
      </c>
      <c r="Z21" s="6">
        <v>36</v>
      </c>
      <c r="AA21" s="1">
        <v>15</v>
      </c>
      <c r="AB21" s="1">
        <f t="shared" si="0"/>
        <v>228</v>
      </c>
    </row>
    <row r="22" spans="1:28" x14ac:dyDescent="0.25">
      <c r="A22" s="1" t="s">
        <v>84</v>
      </c>
      <c r="B22" s="1" t="s">
        <v>2</v>
      </c>
      <c r="C22" s="1" t="s">
        <v>307</v>
      </c>
      <c r="D22" s="5" t="s">
        <v>331</v>
      </c>
      <c r="E22" s="1">
        <v>130472</v>
      </c>
      <c r="F22" s="1" t="s">
        <v>85</v>
      </c>
      <c r="G22" s="1" t="s">
        <v>86</v>
      </c>
      <c r="H22" s="1" t="s">
        <v>6</v>
      </c>
      <c r="I22" s="1" t="s">
        <v>87</v>
      </c>
      <c r="J22" s="1" t="s">
        <v>72</v>
      </c>
      <c r="K22" s="1" t="s">
        <v>39</v>
      </c>
      <c r="L22" s="6">
        <v>36</v>
      </c>
      <c r="M22" s="1" t="s">
        <v>39</v>
      </c>
      <c r="N22" s="6">
        <v>36</v>
      </c>
      <c r="O22" s="1">
        <v>10</v>
      </c>
      <c r="P22" s="6">
        <v>10</v>
      </c>
      <c r="Q22" s="1" t="s">
        <v>39</v>
      </c>
      <c r="R22" s="6">
        <v>36</v>
      </c>
      <c r="S22" s="1" t="s">
        <v>39</v>
      </c>
      <c r="T22" s="6">
        <v>36</v>
      </c>
      <c r="U22" s="1">
        <v>6</v>
      </c>
      <c r="V22" s="6">
        <v>6</v>
      </c>
      <c r="W22" s="6" t="s">
        <v>39</v>
      </c>
      <c r="X22" s="6">
        <v>36</v>
      </c>
      <c r="Y22" s="6" t="s">
        <v>39</v>
      </c>
      <c r="Z22" s="6">
        <v>36</v>
      </c>
      <c r="AA22" s="1">
        <v>16</v>
      </c>
      <c r="AB22" s="1">
        <f t="shared" si="0"/>
        <v>232</v>
      </c>
    </row>
    <row r="23" spans="1:28" x14ac:dyDescent="0.25">
      <c r="A23" s="1" t="s">
        <v>100</v>
      </c>
      <c r="B23" s="1" t="s">
        <v>2</v>
      </c>
      <c r="C23" s="1" t="s">
        <v>307</v>
      </c>
      <c r="D23" s="5" t="s">
        <v>335</v>
      </c>
      <c r="E23" s="1">
        <v>150377</v>
      </c>
      <c r="F23" s="1" t="s">
        <v>101</v>
      </c>
      <c r="G23" s="1" t="s">
        <v>77</v>
      </c>
      <c r="H23" s="1" t="s">
        <v>6</v>
      </c>
      <c r="I23" s="1" t="s">
        <v>102</v>
      </c>
      <c r="J23" s="1" t="s">
        <v>79</v>
      </c>
      <c r="K23" s="1" t="s">
        <v>39</v>
      </c>
      <c r="L23" s="6">
        <v>36</v>
      </c>
      <c r="M23" s="1" t="s">
        <v>39</v>
      </c>
      <c r="N23" s="6">
        <v>36</v>
      </c>
      <c r="O23" s="1" t="s">
        <v>39</v>
      </c>
      <c r="P23" s="6">
        <v>36</v>
      </c>
      <c r="Q23" s="1" t="s">
        <v>39</v>
      </c>
      <c r="R23" s="6">
        <v>36</v>
      </c>
      <c r="S23" s="1" t="s">
        <v>39</v>
      </c>
      <c r="T23" s="6">
        <v>36</v>
      </c>
      <c r="U23" s="1">
        <v>12</v>
      </c>
      <c r="V23" s="6">
        <v>12</v>
      </c>
      <c r="W23" s="6" t="s">
        <v>39</v>
      </c>
      <c r="X23" s="6">
        <v>36</v>
      </c>
      <c r="Y23" s="6">
        <v>10</v>
      </c>
      <c r="Z23" s="6">
        <v>10</v>
      </c>
      <c r="AA23" s="1">
        <v>17</v>
      </c>
      <c r="AB23" s="1">
        <f t="shared" si="0"/>
        <v>238</v>
      </c>
    </row>
    <row r="24" spans="1:28" x14ac:dyDescent="0.25">
      <c r="A24" s="1" t="s">
        <v>97</v>
      </c>
      <c r="B24" s="1" t="s">
        <v>2</v>
      </c>
      <c r="C24" s="1" t="s">
        <v>307</v>
      </c>
      <c r="D24" s="5" t="s">
        <v>334</v>
      </c>
      <c r="E24" s="1">
        <v>130473</v>
      </c>
      <c r="F24" s="1" t="s">
        <v>98</v>
      </c>
      <c r="G24" s="1" t="s">
        <v>82</v>
      </c>
      <c r="H24" s="1" t="s">
        <v>24</v>
      </c>
      <c r="I24" s="1" t="s">
        <v>99</v>
      </c>
      <c r="J24" s="1" t="s">
        <v>72</v>
      </c>
      <c r="K24" s="1" t="s">
        <v>39</v>
      </c>
      <c r="L24" s="6">
        <v>36</v>
      </c>
      <c r="M24" s="1" t="s">
        <v>39</v>
      </c>
      <c r="N24" s="6">
        <v>36</v>
      </c>
      <c r="O24" s="1">
        <v>17</v>
      </c>
      <c r="P24" s="6">
        <v>17</v>
      </c>
      <c r="Q24" s="1" t="s">
        <v>39</v>
      </c>
      <c r="R24" s="6">
        <v>36</v>
      </c>
      <c r="S24" s="1" t="s">
        <v>39</v>
      </c>
      <c r="T24" s="6">
        <v>36</v>
      </c>
      <c r="U24" s="1">
        <v>15</v>
      </c>
      <c r="V24" s="6">
        <v>15</v>
      </c>
      <c r="W24" s="6" t="s">
        <v>39</v>
      </c>
      <c r="X24" s="6">
        <v>36</v>
      </c>
      <c r="Y24" s="6" t="s">
        <v>39</v>
      </c>
      <c r="Z24" s="6">
        <v>36</v>
      </c>
      <c r="AA24" s="1">
        <v>18</v>
      </c>
      <c r="AB24" s="1">
        <f t="shared" si="0"/>
        <v>248</v>
      </c>
    </row>
    <row r="25" spans="1:28" x14ac:dyDescent="0.25">
      <c r="A25" s="1" t="s">
        <v>63</v>
      </c>
      <c r="B25" s="1" t="s">
        <v>2</v>
      </c>
      <c r="C25" s="1" t="s">
        <v>418</v>
      </c>
      <c r="D25" s="5" t="s">
        <v>326</v>
      </c>
      <c r="E25" s="1">
        <v>194401</v>
      </c>
      <c r="F25" s="1" t="s">
        <v>64</v>
      </c>
      <c r="G25" s="1" t="s">
        <v>65</v>
      </c>
      <c r="H25" s="1" t="s">
        <v>6</v>
      </c>
      <c r="I25" s="1" t="s">
        <v>66</v>
      </c>
      <c r="J25" s="1" t="s">
        <v>67</v>
      </c>
      <c r="K25" s="1" t="s">
        <v>39</v>
      </c>
      <c r="L25" s="6">
        <v>36</v>
      </c>
      <c r="M25" s="1" t="s">
        <v>39</v>
      </c>
      <c r="N25" s="6">
        <v>36</v>
      </c>
      <c r="O25" s="1">
        <v>1</v>
      </c>
      <c r="P25" s="6">
        <v>1</v>
      </c>
      <c r="Q25" s="1" t="s">
        <v>39</v>
      </c>
      <c r="R25" s="6">
        <v>36</v>
      </c>
      <c r="S25" s="1" t="s">
        <v>39</v>
      </c>
      <c r="T25" s="6">
        <v>36</v>
      </c>
      <c r="U25" s="1" t="s">
        <v>39</v>
      </c>
      <c r="V25" s="6">
        <v>36</v>
      </c>
      <c r="W25" s="6" t="s">
        <v>39</v>
      </c>
      <c r="X25" s="6">
        <v>36</v>
      </c>
      <c r="Y25" s="6" t="s">
        <v>39</v>
      </c>
      <c r="Z25" s="6">
        <v>36</v>
      </c>
      <c r="AA25" s="1">
        <v>19</v>
      </c>
      <c r="AB25" s="1">
        <f t="shared" si="0"/>
        <v>253</v>
      </c>
    </row>
    <row r="26" spans="1:28" x14ac:dyDescent="0.25">
      <c r="A26" s="12" t="s">
        <v>411</v>
      </c>
      <c r="B26" s="1" t="s">
        <v>2</v>
      </c>
      <c r="C26" s="1" t="s">
        <v>307</v>
      </c>
      <c r="D26" s="5">
        <v>37511</v>
      </c>
      <c r="E26" s="1">
        <v>924798</v>
      </c>
      <c r="F26" s="1" t="s">
        <v>412</v>
      </c>
      <c r="G26" s="1" t="s">
        <v>413</v>
      </c>
      <c r="H26" s="12" t="s">
        <v>6</v>
      </c>
      <c r="I26" s="12" t="s">
        <v>414</v>
      </c>
      <c r="J26" s="1" t="s">
        <v>62</v>
      </c>
      <c r="K26" s="1" t="s">
        <v>39</v>
      </c>
      <c r="L26" s="6">
        <v>36</v>
      </c>
      <c r="M26" s="1" t="s">
        <v>39</v>
      </c>
      <c r="N26" s="6">
        <v>36</v>
      </c>
      <c r="O26" s="1" t="s">
        <v>39</v>
      </c>
      <c r="P26" s="6">
        <v>36</v>
      </c>
      <c r="Q26" s="1" t="s">
        <v>39</v>
      </c>
      <c r="R26" s="6">
        <v>36</v>
      </c>
      <c r="S26" s="1" t="s">
        <v>39</v>
      </c>
      <c r="T26" s="6">
        <v>36</v>
      </c>
      <c r="U26" s="1" t="s">
        <v>39</v>
      </c>
      <c r="V26" s="6">
        <v>36</v>
      </c>
      <c r="W26" s="1">
        <v>5</v>
      </c>
      <c r="X26" s="1">
        <v>5</v>
      </c>
      <c r="Y26" s="6" t="s">
        <v>39</v>
      </c>
      <c r="Z26" s="6">
        <v>36</v>
      </c>
      <c r="AA26" s="1">
        <v>20</v>
      </c>
      <c r="AB26" s="1">
        <f t="shared" si="0"/>
        <v>257</v>
      </c>
    </row>
    <row r="27" spans="1:28" x14ac:dyDescent="0.25">
      <c r="A27" s="1" t="s">
        <v>68</v>
      </c>
      <c r="B27" s="1" t="s">
        <v>2</v>
      </c>
      <c r="C27" s="1" t="s">
        <v>307</v>
      </c>
      <c r="D27" s="5" t="s">
        <v>327</v>
      </c>
      <c r="E27" s="1">
        <v>198250</v>
      </c>
      <c r="F27" s="1" t="s">
        <v>69</v>
      </c>
      <c r="G27" s="1" t="s">
        <v>70</v>
      </c>
      <c r="H27" s="1" t="s">
        <v>24</v>
      </c>
      <c r="I27" s="1" t="s">
        <v>71</v>
      </c>
      <c r="J27" s="1" t="s">
        <v>72</v>
      </c>
      <c r="K27" s="1" t="s">
        <v>39</v>
      </c>
      <c r="L27" s="6">
        <v>36</v>
      </c>
      <c r="M27" s="1" t="s">
        <v>39</v>
      </c>
      <c r="N27" s="6">
        <v>36</v>
      </c>
      <c r="O27" s="1">
        <v>6</v>
      </c>
      <c r="P27" s="6">
        <v>6</v>
      </c>
      <c r="Q27" s="1" t="s">
        <v>39</v>
      </c>
      <c r="R27" s="6">
        <v>36</v>
      </c>
      <c r="S27" s="1" t="s">
        <v>39</v>
      </c>
      <c r="T27" s="6">
        <v>36</v>
      </c>
      <c r="U27" s="1" t="s">
        <v>39</v>
      </c>
      <c r="V27" s="6">
        <v>36</v>
      </c>
      <c r="W27" s="6" t="s">
        <v>39</v>
      </c>
      <c r="X27" s="6">
        <v>36</v>
      </c>
      <c r="Y27" s="6" t="s">
        <v>39</v>
      </c>
      <c r="Z27" s="6">
        <v>36</v>
      </c>
      <c r="AA27" s="1">
        <v>21</v>
      </c>
      <c r="AB27" s="1">
        <f t="shared" si="0"/>
        <v>258</v>
      </c>
    </row>
    <row r="28" spans="1:28" x14ac:dyDescent="0.25">
      <c r="A28" s="1" t="s">
        <v>75</v>
      </c>
      <c r="B28" s="1" t="s">
        <v>2</v>
      </c>
      <c r="C28" s="1" t="s">
        <v>418</v>
      </c>
      <c r="D28" s="5" t="s">
        <v>329</v>
      </c>
      <c r="E28" s="1">
        <v>181541</v>
      </c>
      <c r="F28" s="1" t="s">
        <v>76</v>
      </c>
      <c r="G28" s="1" t="s">
        <v>77</v>
      </c>
      <c r="H28" s="1" t="s">
        <v>24</v>
      </c>
      <c r="I28" s="1" t="s">
        <v>78</v>
      </c>
      <c r="J28" s="1" t="s">
        <v>79</v>
      </c>
      <c r="K28" s="1">
        <v>7</v>
      </c>
      <c r="L28" s="6">
        <v>7</v>
      </c>
      <c r="M28" s="1" t="s">
        <v>39</v>
      </c>
      <c r="N28" s="6">
        <v>36</v>
      </c>
      <c r="O28" s="1" t="s">
        <v>39</v>
      </c>
      <c r="P28" s="6">
        <v>36</v>
      </c>
      <c r="Q28" s="1" t="s">
        <v>39</v>
      </c>
      <c r="R28" s="6">
        <v>36</v>
      </c>
      <c r="S28" s="1" t="s">
        <v>39</v>
      </c>
      <c r="T28" s="6">
        <v>36</v>
      </c>
      <c r="U28" s="1" t="s">
        <v>39</v>
      </c>
      <c r="V28" s="6">
        <v>36</v>
      </c>
      <c r="W28" s="6" t="s">
        <v>39</v>
      </c>
      <c r="X28" s="6">
        <v>36</v>
      </c>
      <c r="Y28" s="6" t="s">
        <v>39</v>
      </c>
      <c r="Z28" s="6">
        <v>36</v>
      </c>
      <c r="AA28" s="1">
        <v>22</v>
      </c>
      <c r="AB28" s="1">
        <f t="shared" si="0"/>
        <v>259</v>
      </c>
    </row>
    <row r="29" spans="1:28" x14ac:dyDescent="0.25">
      <c r="A29" s="1" t="s">
        <v>422</v>
      </c>
      <c r="B29" s="1">
        <v>4.7</v>
      </c>
      <c r="C29" s="1" t="s">
        <v>307</v>
      </c>
      <c r="D29" s="5">
        <v>37235</v>
      </c>
      <c r="E29" s="1">
        <v>182</v>
      </c>
      <c r="F29" s="1"/>
      <c r="G29" s="1"/>
      <c r="H29" s="1" t="s">
        <v>24</v>
      </c>
      <c r="I29" s="1"/>
      <c r="J29" s="1" t="s">
        <v>62</v>
      </c>
      <c r="K29" s="1" t="s">
        <v>39</v>
      </c>
      <c r="L29" s="6">
        <v>36</v>
      </c>
      <c r="M29" s="1" t="s">
        <v>39</v>
      </c>
      <c r="N29" s="6">
        <v>36</v>
      </c>
      <c r="O29" s="1" t="s">
        <v>39</v>
      </c>
      <c r="P29" s="6">
        <v>36</v>
      </c>
      <c r="Q29" s="1" t="s">
        <v>39</v>
      </c>
      <c r="R29" s="6">
        <v>36</v>
      </c>
      <c r="S29" s="1" t="s">
        <v>39</v>
      </c>
      <c r="T29" s="6">
        <v>36</v>
      </c>
      <c r="U29" s="1" t="s">
        <v>39</v>
      </c>
      <c r="V29" s="6">
        <v>36</v>
      </c>
      <c r="W29" s="6" t="s">
        <v>39</v>
      </c>
      <c r="X29" s="6">
        <v>36</v>
      </c>
      <c r="Y29" s="6">
        <v>11</v>
      </c>
      <c r="Z29" s="6">
        <v>11</v>
      </c>
      <c r="AA29" s="1">
        <v>24</v>
      </c>
      <c r="AB29" s="1">
        <f t="shared" si="0"/>
        <v>263</v>
      </c>
    </row>
    <row r="30" spans="1:28" x14ac:dyDescent="0.25">
      <c r="A30" s="1" t="s">
        <v>88</v>
      </c>
      <c r="B30" s="1">
        <v>4.7</v>
      </c>
      <c r="C30" s="1" t="s">
        <v>307</v>
      </c>
      <c r="D30" s="5" t="s">
        <v>332</v>
      </c>
      <c r="E30" s="1">
        <v>189397</v>
      </c>
      <c r="F30" s="1" t="s">
        <v>89</v>
      </c>
      <c r="G30" s="1" t="s">
        <v>90</v>
      </c>
      <c r="H30" s="1" t="s">
        <v>6</v>
      </c>
      <c r="I30" s="1" t="s">
        <v>91</v>
      </c>
      <c r="J30" s="1" t="s">
        <v>34</v>
      </c>
      <c r="K30" s="1" t="s">
        <v>39</v>
      </c>
      <c r="L30" s="6">
        <v>36</v>
      </c>
      <c r="M30" s="1" t="s">
        <v>39</v>
      </c>
      <c r="N30" s="6">
        <v>36</v>
      </c>
      <c r="O30" s="1">
        <v>11</v>
      </c>
      <c r="P30" s="6">
        <v>11</v>
      </c>
      <c r="Q30" s="1" t="s">
        <v>39</v>
      </c>
      <c r="R30" s="6">
        <v>36</v>
      </c>
      <c r="S30" s="1" t="s">
        <v>39</v>
      </c>
      <c r="T30" s="6">
        <v>36</v>
      </c>
      <c r="U30" s="1" t="s">
        <v>39</v>
      </c>
      <c r="V30" s="6">
        <v>36</v>
      </c>
      <c r="W30" s="6" t="s">
        <v>39</v>
      </c>
      <c r="X30" s="6">
        <v>36</v>
      </c>
      <c r="Y30" s="6" t="s">
        <v>39</v>
      </c>
      <c r="Z30" s="6">
        <v>36</v>
      </c>
      <c r="AA30" s="1">
        <v>23</v>
      </c>
      <c r="AB30" s="1">
        <f t="shared" si="0"/>
        <v>263</v>
      </c>
    </row>
    <row r="31" spans="1:28" x14ac:dyDescent="0.25">
      <c r="A31" s="1" t="s">
        <v>423</v>
      </c>
      <c r="B31" s="1">
        <v>4.7</v>
      </c>
      <c r="C31" s="1" t="s">
        <v>307</v>
      </c>
      <c r="D31" s="5">
        <v>37857</v>
      </c>
      <c r="E31" s="1">
        <v>18</v>
      </c>
      <c r="F31" s="1"/>
      <c r="G31" s="1"/>
      <c r="H31" s="1" t="s">
        <v>6</v>
      </c>
      <c r="I31" s="1"/>
      <c r="J31" s="1" t="s">
        <v>432</v>
      </c>
      <c r="K31" s="1" t="s">
        <v>39</v>
      </c>
      <c r="L31" s="6">
        <v>36</v>
      </c>
      <c r="M31" s="1" t="s">
        <v>39</v>
      </c>
      <c r="N31" s="6">
        <v>36</v>
      </c>
      <c r="O31" s="1" t="s">
        <v>39</v>
      </c>
      <c r="P31" s="6">
        <v>36</v>
      </c>
      <c r="Q31" s="1" t="s">
        <v>39</v>
      </c>
      <c r="R31" s="6">
        <v>36</v>
      </c>
      <c r="S31" s="1" t="s">
        <v>39</v>
      </c>
      <c r="T31" s="6">
        <v>36</v>
      </c>
      <c r="U31" s="1" t="s">
        <v>39</v>
      </c>
      <c r="V31" s="6">
        <v>36</v>
      </c>
      <c r="W31" s="6" t="s">
        <v>39</v>
      </c>
      <c r="X31" s="6">
        <v>36</v>
      </c>
      <c r="Y31" s="6">
        <v>12</v>
      </c>
      <c r="Z31" s="6">
        <v>12</v>
      </c>
      <c r="AA31" s="1">
        <v>25</v>
      </c>
      <c r="AB31" s="1">
        <f t="shared" si="0"/>
        <v>264</v>
      </c>
    </row>
    <row r="32" spans="1:28" x14ac:dyDescent="0.25">
      <c r="A32" s="1" t="s">
        <v>424</v>
      </c>
      <c r="B32" s="1">
        <v>4.7</v>
      </c>
      <c r="C32" s="1" t="s">
        <v>307</v>
      </c>
      <c r="D32" s="5">
        <v>37864</v>
      </c>
      <c r="E32" s="1">
        <v>146934</v>
      </c>
      <c r="F32" s="1"/>
      <c r="G32" s="1"/>
      <c r="H32" s="1" t="s">
        <v>6</v>
      </c>
      <c r="I32" s="1"/>
      <c r="J32" s="1" t="s">
        <v>222</v>
      </c>
      <c r="K32" s="1" t="s">
        <v>39</v>
      </c>
      <c r="L32" s="6">
        <v>36</v>
      </c>
      <c r="M32" s="1" t="s">
        <v>39</v>
      </c>
      <c r="N32" s="6">
        <v>36</v>
      </c>
      <c r="O32" s="1" t="s">
        <v>39</v>
      </c>
      <c r="P32" s="6">
        <v>36</v>
      </c>
      <c r="Q32" s="1" t="s">
        <v>39</v>
      </c>
      <c r="R32" s="6">
        <v>36</v>
      </c>
      <c r="S32" s="1" t="s">
        <v>39</v>
      </c>
      <c r="T32" s="6">
        <v>36</v>
      </c>
      <c r="U32" s="1" t="s">
        <v>39</v>
      </c>
      <c r="V32" s="6">
        <v>36</v>
      </c>
      <c r="W32" s="6" t="s">
        <v>39</v>
      </c>
      <c r="X32" s="6">
        <v>36</v>
      </c>
      <c r="Y32" s="6">
        <v>14</v>
      </c>
      <c r="Z32" s="6">
        <v>14</v>
      </c>
      <c r="AA32" s="1">
        <v>26</v>
      </c>
      <c r="AB32" s="1">
        <f t="shared" si="0"/>
        <v>266</v>
      </c>
    </row>
    <row r="33" spans="1:28" x14ac:dyDescent="0.25">
      <c r="A33" s="1" t="s">
        <v>92</v>
      </c>
      <c r="B33" s="1" t="s">
        <v>2</v>
      </c>
      <c r="C33" s="1" t="s">
        <v>307</v>
      </c>
      <c r="D33" s="5" t="s">
        <v>333</v>
      </c>
      <c r="E33" s="1">
        <v>208741</v>
      </c>
      <c r="F33" s="1" t="s">
        <v>93</v>
      </c>
      <c r="G33" s="1" t="s">
        <v>94</v>
      </c>
      <c r="H33" s="1" t="s">
        <v>24</v>
      </c>
      <c r="I33" s="1" t="s">
        <v>95</v>
      </c>
      <c r="J33" s="1" t="s">
        <v>96</v>
      </c>
      <c r="K33" s="1" t="s">
        <v>39</v>
      </c>
      <c r="L33" s="6">
        <v>36</v>
      </c>
      <c r="M33" s="1" t="s">
        <v>39</v>
      </c>
      <c r="N33" s="6">
        <v>36</v>
      </c>
      <c r="O33" s="1">
        <v>14</v>
      </c>
      <c r="P33" s="6">
        <v>14</v>
      </c>
      <c r="Q33" s="1" t="s">
        <v>39</v>
      </c>
      <c r="R33" s="6">
        <v>36</v>
      </c>
      <c r="S33" s="1" t="s">
        <v>39</v>
      </c>
      <c r="T33" s="6">
        <v>36</v>
      </c>
      <c r="U33" s="1" t="s">
        <v>39</v>
      </c>
      <c r="V33" s="6">
        <v>36</v>
      </c>
      <c r="W33" s="6" t="s">
        <v>39</v>
      </c>
      <c r="X33" s="6">
        <v>36</v>
      </c>
      <c r="Y33" s="6" t="s">
        <v>39</v>
      </c>
      <c r="Z33" s="6">
        <v>36</v>
      </c>
      <c r="AA33" s="1">
        <v>27</v>
      </c>
      <c r="AB33" s="1">
        <f t="shared" si="0"/>
        <v>266</v>
      </c>
    </row>
    <row r="34" spans="1:28" x14ac:dyDescent="0.25">
      <c r="A34" s="1" t="s">
        <v>425</v>
      </c>
      <c r="B34" s="1">
        <v>4.7</v>
      </c>
      <c r="C34" s="1" t="s">
        <v>307</v>
      </c>
      <c r="D34" s="5">
        <v>37189</v>
      </c>
      <c r="E34" s="1">
        <v>180879</v>
      </c>
      <c r="F34" s="1"/>
      <c r="G34" s="1"/>
      <c r="H34" s="1" t="s">
        <v>6</v>
      </c>
      <c r="I34" s="1"/>
      <c r="J34" s="1" t="s">
        <v>34</v>
      </c>
      <c r="K34" s="1" t="s">
        <v>39</v>
      </c>
      <c r="L34" s="6">
        <v>36</v>
      </c>
      <c r="M34" s="1" t="s">
        <v>39</v>
      </c>
      <c r="N34" s="6">
        <v>36</v>
      </c>
      <c r="O34" s="1" t="s">
        <v>39</v>
      </c>
      <c r="P34" s="6">
        <v>36</v>
      </c>
      <c r="Q34" s="1" t="s">
        <v>39</v>
      </c>
      <c r="R34" s="6">
        <v>36</v>
      </c>
      <c r="S34" s="1" t="s">
        <v>39</v>
      </c>
      <c r="T34" s="6">
        <v>36</v>
      </c>
      <c r="U34" s="1" t="s">
        <v>39</v>
      </c>
      <c r="V34" s="6">
        <v>36</v>
      </c>
      <c r="W34" s="6" t="s">
        <v>39</v>
      </c>
      <c r="X34" s="6">
        <v>36</v>
      </c>
      <c r="Y34" s="6">
        <v>15</v>
      </c>
      <c r="Z34" s="6">
        <v>15</v>
      </c>
      <c r="AA34" s="1">
        <v>28</v>
      </c>
      <c r="AB34" s="1">
        <f t="shared" si="0"/>
        <v>267</v>
      </c>
    </row>
    <row r="35" spans="1:28" x14ac:dyDescent="0.25">
      <c r="A35" s="1" t="s">
        <v>426</v>
      </c>
      <c r="B35" s="1">
        <v>4.7</v>
      </c>
      <c r="C35" s="1" t="s">
        <v>307</v>
      </c>
      <c r="D35" s="5">
        <v>37876</v>
      </c>
      <c r="E35" s="1">
        <v>8</v>
      </c>
      <c r="F35" s="1"/>
      <c r="G35" s="1"/>
      <c r="H35" s="1" t="s">
        <v>6</v>
      </c>
      <c r="I35" s="1"/>
      <c r="J35" s="1" t="s">
        <v>222</v>
      </c>
      <c r="K35" s="1" t="s">
        <v>39</v>
      </c>
      <c r="L35" s="6">
        <v>36</v>
      </c>
      <c r="M35" s="1" t="s">
        <v>39</v>
      </c>
      <c r="N35" s="6">
        <v>36</v>
      </c>
      <c r="O35" s="1" t="s">
        <v>39</v>
      </c>
      <c r="P35" s="6">
        <v>36</v>
      </c>
      <c r="Q35" s="1" t="s">
        <v>39</v>
      </c>
      <c r="R35" s="6">
        <v>36</v>
      </c>
      <c r="S35" s="1" t="s">
        <v>39</v>
      </c>
      <c r="T35" s="6">
        <v>36</v>
      </c>
      <c r="U35" s="1" t="s">
        <v>39</v>
      </c>
      <c r="V35" s="6">
        <v>36</v>
      </c>
      <c r="W35" s="6" t="s">
        <v>39</v>
      </c>
      <c r="X35" s="6">
        <v>36</v>
      </c>
      <c r="Y35" s="6">
        <v>16</v>
      </c>
      <c r="Z35" s="6">
        <v>16</v>
      </c>
      <c r="AA35" s="1">
        <v>29</v>
      </c>
      <c r="AB35" s="1">
        <f t="shared" si="0"/>
        <v>268</v>
      </c>
    </row>
    <row r="36" spans="1:28" x14ac:dyDescent="0.25">
      <c r="A36" s="1" t="s">
        <v>103</v>
      </c>
      <c r="B36" s="1" t="s">
        <v>2</v>
      </c>
      <c r="C36" s="1" t="s">
        <v>307</v>
      </c>
      <c r="D36" s="5" t="s">
        <v>336</v>
      </c>
      <c r="E36" s="1">
        <v>130471</v>
      </c>
      <c r="F36" s="1" t="s">
        <v>104</v>
      </c>
      <c r="G36" s="1" t="s">
        <v>70</v>
      </c>
      <c r="H36" s="1" t="s">
        <v>6</v>
      </c>
      <c r="I36" s="1" t="s">
        <v>105</v>
      </c>
      <c r="J36" s="1" t="s">
        <v>72</v>
      </c>
      <c r="K36" s="1" t="s">
        <v>39</v>
      </c>
      <c r="L36" s="6">
        <v>36</v>
      </c>
      <c r="M36" s="1" t="s">
        <v>39</v>
      </c>
      <c r="N36" s="6">
        <v>36</v>
      </c>
      <c r="O36" s="1" t="s">
        <v>39</v>
      </c>
      <c r="P36" s="6">
        <v>36</v>
      </c>
      <c r="Q36" s="1" t="s">
        <v>39</v>
      </c>
      <c r="R36" s="6">
        <v>36</v>
      </c>
      <c r="S36" s="1" t="s">
        <v>39</v>
      </c>
      <c r="T36" s="6">
        <v>36</v>
      </c>
      <c r="U36" s="1">
        <v>16</v>
      </c>
      <c r="V36" s="6">
        <v>16</v>
      </c>
      <c r="W36" s="6" t="s">
        <v>39</v>
      </c>
      <c r="X36" s="6">
        <v>36</v>
      </c>
      <c r="Y36" s="6" t="s">
        <v>39</v>
      </c>
      <c r="Z36" s="6">
        <v>36</v>
      </c>
      <c r="AA36" s="1">
        <v>30</v>
      </c>
      <c r="AB36" s="1">
        <f t="shared" si="0"/>
        <v>268</v>
      </c>
    </row>
    <row r="37" spans="1:28" x14ac:dyDescent="0.25">
      <c r="A37" s="1" t="s">
        <v>427</v>
      </c>
      <c r="B37" s="1">
        <v>4.7</v>
      </c>
      <c r="C37" s="1" t="s">
        <v>307</v>
      </c>
      <c r="D37" s="5">
        <v>38120</v>
      </c>
      <c r="E37" s="1">
        <v>154968</v>
      </c>
      <c r="F37" s="1"/>
      <c r="G37" s="1"/>
      <c r="H37" s="1" t="s">
        <v>24</v>
      </c>
      <c r="I37" s="1"/>
      <c r="J37" s="1" t="s">
        <v>62</v>
      </c>
      <c r="K37" s="1" t="s">
        <v>39</v>
      </c>
      <c r="L37" s="6">
        <v>36</v>
      </c>
      <c r="M37" s="1" t="s">
        <v>39</v>
      </c>
      <c r="N37" s="6">
        <v>36</v>
      </c>
      <c r="O37" s="1" t="s">
        <v>39</v>
      </c>
      <c r="P37" s="6">
        <v>36</v>
      </c>
      <c r="Q37" s="1" t="s">
        <v>39</v>
      </c>
      <c r="R37" s="6">
        <v>36</v>
      </c>
      <c r="S37" s="1" t="s">
        <v>39</v>
      </c>
      <c r="T37" s="6">
        <v>36</v>
      </c>
      <c r="U37" s="1" t="s">
        <v>39</v>
      </c>
      <c r="V37" s="6">
        <v>36</v>
      </c>
      <c r="W37" s="6" t="s">
        <v>39</v>
      </c>
      <c r="X37" s="6">
        <v>36</v>
      </c>
      <c r="Y37" s="6">
        <v>17</v>
      </c>
      <c r="Z37" s="6">
        <v>17</v>
      </c>
      <c r="AA37" s="1">
        <v>31</v>
      </c>
      <c r="AB37" s="1">
        <f t="shared" si="0"/>
        <v>269</v>
      </c>
    </row>
    <row r="38" spans="1:28" x14ac:dyDescent="0.25">
      <c r="A38" s="1" t="s">
        <v>428</v>
      </c>
      <c r="B38" s="1">
        <v>4.7</v>
      </c>
      <c r="C38" s="1" t="s">
        <v>307</v>
      </c>
      <c r="D38" s="5">
        <v>37765</v>
      </c>
      <c r="E38" s="1">
        <v>17</v>
      </c>
      <c r="F38" s="1"/>
      <c r="G38" s="1"/>
      <c r="H38" s="1" t="s">
        <v>24</v>
      </c>
      <c r="I38" s="1"/>
      <c r="J38" s="1" t="s">
        <v>62</v>
      </c>
      <c r="K38" s="1" t="s">
        <v>39</v>
      </c>
      <c r="L38" s="6">
        <v>36</v>
      </c>
      <c r="M38" s="1" t="s">
        <v>39</v>
      </c>
      <c r="N38" s="6">
        <v>36</v>
      </c>
      <c r="O38" s="1" t="s">
        <v>39</v>
      </c>
      <c r="P38" s="6">
        <v>36</v>
      </c>
      <c r="Q38" s="1" t="s">
        <v>39</v>
      </c>
      <c r="R38" s="6">
        <v>36</v>
      </c>
      <c r="S38" s="1" t="s">
        <v>39</v>
      </c>
      <c r="T38" s="6">
        <v>36</v>
      </c>
      <c r="U38" s="1" t="s">
        <v>39</v>
      </c>
      <c r="V38" s="6">
        <v>36</v>
      </c>
      <c r="W38" s="6" t="s">
        <v>39</v>
      </c>
      <c r="X38" s="6">
        <v>36</v>
      </c>
      <c r="Y38" s="6">
        <v>18</v>
      </c>
      <c r="Z38" s="6">
        <v>18</v>
      </c>
      <c r="AA38" s="1">
        <v>32</v>
      </c>
      <c r="AB38" s="1">
        <f t="shared" si="0"/>
        <v>270</v>
      </c>
    </row>
    <row r="39" spans="1:28" x14ac:dyDescent="0.25">
      <c r="A39" s="1" t="s">
        <v>429</v>
      </c>
      <c r="B39" s="1">
        <v>4.7</v>
      </c>
      <c r="C39" s="1" t="s">
        <v>307</v>
      </c>
      <c r="D39" s="5">
        <v>37920</v>
      </c>
      <c r="E39" s="1">
        <v>161734</v>
      </c>
      <c r="F39" s="1"/>
      <c r="G39" s="1"/>
      <c r="H39" s="1" t="s">
        <v>6</v>
      </c>
      <c r="I39" s="1"/>
      <c r="J39" s="1" t="s">
        <v>62</v>
      </c>
      <c r="K39" s="1" t="s">
        <v>39</v>
      </c>
      <c r="L39" s="6">
        <v>36</v>
      </c>
      <c r="M39" s="1" t="s">
        <v>39</v>
      </c>
      <c r="N39" s="6">
        <v>36</v>
      </c>
      <c r="O39" s="1" t="s">
        <v>39</v>
      </c>
      <c r="P39" s="6">
        <v>36</v>
      </c>
      <c r="Q39" s="1" t="s">
        <v>39</v>
      </c>
      <c r="R39" s="6">
        <v>36</v>
      </c>
      <c r="S39" s="1" t="s">
        <v>39</v>
      </c>
      <c r="T39" s="6">
        <v>36</v>
      </c>
      <c r="U39" s="1" t="s">
        <v>39</v>
      </c>
      <c r="V39" s="6">
        <v>36</v>
      </c>
      <c r="W39" s="6" t="s">
        <v>39</v>
      </c>
      <c r="X39" s="6">
        <v>36</v>
      </c>
      <c r="Y39" s="6">
        <v>19</v>
      </c>
      <c r="Z39" s="6">
        <v>19</v>
      </c>
      <c r="AA39" s="1">
        <v>33</v>
      </c>
      <c r="AB39" s="1">
        <f t="shared" si="0"/>
        <v>271</v>
      </c>
    </row>
    <row r="40" spans="1:28" x14ac:dyDescent="0.25">
      <c r="A40" s="1" t="s">
        <v>430</v>
      </c>
      <c r="B40" s="1">
        <v>4.7</v>
      </c>
      <c r="C40" s="1" t="s">
        <v>307</v>
      </c>
      <c r="D40" s="5"/>
      <c r="E40" s="1">
        <v>181548</v>
      </c>
      <c r="F40" s="1"/>
      <c r="G40" s="1"/>
      <c r="H40" s="1" t="s">
        <v>24</v>
      </c>
      <c r="I40" s="1"/>
      <c r="J40" s="1" t="s">
        <v>62</v>
      </c>
      <c r="K40" s="1" t="s">
        <v>39</v>
      </c>
      <c r="L40" s="6">
        <v>36</v>
      </c>
      <c r="M40" s="1" t="s">
        <v>39</v>
      </c>
      <c r="N40" s="6">
        <v>36</v>
      </c>
      <c r="O40" s="1" t="s">
        <v>39</v>
      </c>
      <c r="P40" s="6">
        <v>36</v>
      </c>
      <c r="Q40" s="1" t="s">
        <v>39</v>
      </c>
      <c r="R40" s="6">
        <v>36</v>
      </c>
      <c r="S40" s="1" t="s">
        <v>39</v>
      </c>
      <c r="T40" s="6">
        <v>36</v>
      </c>
      <c r="U40" s="1" t="s">
        <v>39</v>
      </c>
      <c r="V40" s="6">
        <v>36</v>
      </c>
      <c r="W40" s="6" t="s">
        <v>39</v>
      </c>
      <c r="X40" s="6">
        <v>36</v>
      </c>
      <c r="Y40" s="6">
        <v>20</v>
      </c>
      <c r="Z40" s="6">
        <v>20</v>
      </c>
      <c r="AA40" s="1">
        <v>34</v>
      </c>
      <c r="AB40" s="1">
        <f t="shared" si="0"/>
        <v>272</v>
      </c>
    </row>
    <row r="41" spans="1:28" x14ac:dyDescent="0.25">
      <c r="A41" s="1" t="s">
        <v>431</v>
      </c>
      <c r="B41" s="1">
        <v>4.7</v>
      </c>
      <c r="C41" s="1" t="s">
        <v>307</v>
      </c>
      <c r="D41" s="5">
        <v>38000</v>
      </c>
      <c r="E41" s="1">
        <v>16173</v>
      </c>
      <c r="F41" s="1"/>
      <c r="G41" s="1"/>
      <c r="H41" s="1" t="s">
        <v>24</v>
      </c>
      <c r="I41" s="1"/>
      <c r="J41" s="1" t="s">
        <v>62</v>
      </c>
      <c r="K41" s="1" t="s">
        <v>39</v>
      </c>
      <c r="L41" s="6">
        <v>36</v>
      </c>
      <c r="M41" s="1" t="s">
        <v>39</v>
      </c>
      <c r="N41" s="6">
        <v>36</v>
      </c>
      <c r="O41" s="1" t="s">
        <v>39</v>
      </c>
      <c r="P41" s="6">
        <v>36</v>
      </c>
      <c r="Q41" s="1" t="s">
        <v>39</v>
      </c>
      <c r="R41" s="6">
        <v>36</v>
      </c>
      <c r="S41" s="1" t="s">
        <v>39</v>
      </c>
      <c r="T41" s="6">
        <v>36</v>
      </c>
      <c r="U41" s="1" t="s">
        <v>39</v>
      </c>
      <c r="V41" s="6">
        <v>36</v>
      </c>
      <c r="W41" s="6" t="s">
        <v>39</v>
      </c>
      <c r="X41" s="6">
        <v>36</v>
      </c>
      <c r="Y41" s="6">
        <v>21</v>
      </c>
      <c r="Z41" s="6">
        <v>21</v>
      </c>
      <c r="AA41" s="1">
        <v>35</v>
      </c>
      <c r="AB41" s="1">
        <f t="shared" si="0"/>
        <v>273</v>
      </c>
    </row>
  </sheetData>
  <sortState ref="A7:AB41">
    <sortCondition ref="AB7:AB41"/>
  </sortState>
  <mergeCells count="19">
    <mergeCell ref="A1:AB4"/>
    <mergeCell ref="H5:H6"/>
    <mergeCell ref="I5:I6"/>
    <mergeCell ref="J5:J6"/>
    <mergeCell ref="F5:F6"/>
    <mergeCell ref="A5:A6"/>
    <mergeCell ref="B5:B6"/>
    <mergeCell ref="C5:C6"/>
    <mergeCell ref="D5:D6"/>
    <mergeCell ref="E5:E6"/>
    <mergeCell ref="G5:G6"/>
    <mergeCell ref="K5:L5"/>
    <mergeCell ref="M5:N5"/>
    <mergeCell ref="O5:P5"/>
    <mergeCell ref="Q5:R5"/>
    <mergeCell ref="S5:T5"/>
    <mergeCell ref="Y5:Z5"/>
    <mergeCell ref="U5:V5"/>
    <mergeCell ref="W5:X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pane xSplit="1" topLeftCell="K1" activePane="topRight" state="frozen"/>
      <selection pane="topRight" activeCell="M5" sqref="M5:N5"/>
    </sheetView>
  </sheetViews>
  <sheetFormatPr defaultRowHeight="15" x14ac:dyDescent="0.25"/>
  <cols>
    <col min="1" max="1" width="27" style="8" bestFit="1" customWidth="1"/>
    <col min="2" max="2" width="6.5703125" style="8" bestFit="1" customWidth="1"/>
    <col min="3" max="3" width="10" style="8" bestFit="1" customWidth="1"/>
    <col min="4" max="4" width="13.85546875" style="8" bestFit="1" customWidth="1"/>
    <col min="5" max="5" width="14.42578125" style="8" bestFit="1" customWidth="1"/>
    <col min="6" max="6" width="29.140625" style="8" bestFit="1" customWidth="1"/>
    <col min="7" max="7" width="28.85546875" style="8" bestFit="1" customWidth="1"/>
    <col min="8" max="8" width="4.28515625" style="8" bestFit="1" customWidth="1"/>
    <col min="9" max="9" width="11.5703125" style="8" bestFit="1" customWidth="1"/>
    <col min="10" max="10" width="33.140625" style="8" bestFit="1" customWidth="1"/>
    <col min="11" max="11" width="9.5703125" style="8" bestFit="1" customWidth="1"/>
    <col min="12" max="12" width="5.7109375" style="8" bestFit="1" customWidth="1"/>
    <col min="13" max="13" width="9.5703125" style="8" bestFit="1" customWidth="1"/>
    <col min="14" max="14" width="5.7109375" style="8" bestFit="1" customWidth="1"/>
    <col min="15" max="15" width="9.5703125" style="8" bestFit="1" customWidth="1"/>
    <col min="16" max="16" width="5.7109375" style="8" bestFit="1" customWidth="1"/>
    <col min="17" max="17" width="9.5703125" style="8" bestFit="1" customWidth="1"/>
    <col min="18" max="18" width="5.7109375" style="8" bestFit="1" customWidth="1"/>
    <col min="19" max="19" width="9.5703125" style="8" bestFit="1" customWidth="1"/>
    <col min="20" max="20" width="5.7109375" style="8" bestFit="1" customWidth="1"/>
    <col min="21" max="21" width="9.5703125" style="8" bestFit="1" customWidth="1"/>
    <col min="22" max="22" width="5.7109375" style="8" bestFit="1" customWidth="1"/>
    <col min="23" max="23" width="9.5703125" style="8" bestFit="1" customWidth="1"/>
    <col min="24" max="24" width="5.7109375" style="8" bestFit="1" customWidth="1"/>
    <col min="25" max="25" width="9.5703125" style="8" bestFit="1" customWidth="1"/>
    <col min="26" max="26" width="5.7109375" style="8" bestFit="1" customWidth="1"/>
    <col min="27" max="27" width="7.42578125" style="8" bestFit="1" customWidth="1"/>
    <col min="28" max="28" width="10" style="8" bestFit="1" customWidth="1"/>
    <col min="29" max="16384" width="9.140625" style="8"/>
  </cols>
  <sheetData>
    <row r="1" spans="1:28" ht="15" customHeight="1" x14ac:dyDescent="0.25">
      <c r="A1" s="25" t="s">
        <v>409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x14ac:dyDescent="0.25">
      <c r="A5" s="26" t="s">
        <v>391</v>
      </c>
      <c r="B5" s="26" t="s">
        <v>392</v>
      </c>
      <c r="C5" s="26" t="s">
        <v>306</v>
      </c>
      <c r="D5" s="28" t="s">
        <v>312</v>
      </c>
      <c r="E5" s="23" t="s">
        <v>393</v>
      </c>
      <c r="F5" s="23" t="s">
        <v>394</v>
      </c>
      <c r="G5" s="26" t="s">
        <v>395</v>
      </c>
      <c r="H5" s="26" t="s">
        <v>0</v>
      </c>
      <c r="I5" s="23" t="s">
        <v>396</v>
      </c>
      <c r="J5" s="23" t="s">
        <v>397</v>
      </c>
      <c r="K5" s="21" t="s">
        <v>398</v>
      </c>
      <c r="L5" s="22"/>
      <c r="M5" s="21" t="s">
        <v>401</v>
      </c>
      <c r="N5" s="22"/>
      <c r="O5" s="21" t="s">
        <v>402</v>
      </c>
      <c r="P5" s="22"/>
      <c r="Q5" s="21" t="s">
        <v>403</v>
      </c>
      <c r="R5" s="22"/>
      <c r="S5" s="21" t="s">
        <v>404</v>
      </c>
      <c r="T5" s="22"/>
      <c r="U5" s="21" t="s">
        <v>405</v>
      </c>
      <c r="V5" s="22"/>
      <c r="W5" s="21" t="s">
        <v>410</v>
      </c>
      <c r="X5" s="22"/>
      <c r="Y5" s="21" t="s">
        <v>416</v>
      </c>
      <c r="Z5" s="22"/>
      <c r="AA5" s="9" t="s">
        <v>407</v>
      </c>
      <c r="AB5" s="9" t="s">
        <v>408</v>
      </c>
    </row>
    <row r="6" spans="1:28" x14ac:dyDescent="0.25">
      <c r="A6" s="27"/>
      <c r="B6" s="27"/>
      <c r="C6" s="27"/>
      <c r="D6" s="29"/>
      <c r="E6" s="24"/>
      <c r="F6" s="24"/>
      <c r="G6" s="27"/>
      <c r="H6" s="27"/>
      <c r="I6" s="24"/>
      <c r="J6" s="24"/>
      <c r="K6" s="9" t="s">
        <v>399</v>
      </c>
      <c r="L6" s="9" t="s">
        <v>400</v>
      </c>
      <c r="M6" s="9" t="s">
        <v>399</v>
      </c>
      <c r="N6" s="9" t="s">
        <v>400</v>
      </c>
      <c r="O6" s="9" t="s">
        <v>399</v>
      </c>
      <c r="P6" s="9" t="s">
        <v>400</v>
      </c>
      <c r="Q6" s="9" t="s">
        <v>399</v>
      </c>
      <c r="R6" s="9" t="s">
        <v>400</v>
      </c>
      <c r="S6" s="9" t="s">
        <v>399</v>
      </c>
      <c r="T6" s="9" t="s">
        <v>400</v>
      </c>
      <c r="U6" s="9" t="s">
        <v>399</v>
      </c>
      <c r="V6" s="9" t="s">
        <v>400</v>
      </c>
      <c r="W6" s="9" t="s">
        <v>399</v>
      </c>
      <c r="X6" s="9" t="s">
        <v>400</v>
      </c>
      <c r="Y6" s="9" t="s">
        <v>399</v>
      </c>
      <c r="Z6" s="9" t="s">
        <v>400</v>
      </c>
      <c r="AA6" s="9"/>
      <c r="AB6" s="9"/>
    </row>
    <row r="7" spans="1:28" x14ac:dyDescent="0.25">
      <c r="A7" s="7" t="s">
        <v>107</v>
      </c>
      <c r="B7" s="9" t="s">
        <v>106</v>
      </c>
      <c r="C7" s="9" t="s">
        <v>308</v>
      </c>
      <c r="D7" s="10" t="s">
        <v>337</v>
      </c>
      <c r="E7" s="9">
        <v>207557</v>
      </c>
      <c r="F7" s="9" t="s">
        <v>108</v>
      </c>
      <c r="G7" s="9" t="s">
        <v>109</v>
      </c>
      <c r="H7" s="9" t="s">
        <v>6</v>
      </c>
      <c r="I7" s="9" t="s">
        <v>110</v>
      </c>
      <c r="J7" s="9" t="s">
        <v>8</v>
      </c>
      <c r="K7" s="9">
        <v>2</v>
      </c>
      <c r="L7" s="11">
        <v>2</v>
      </c>
      <c r="M7" s="9">
        <v>5</v>
      </c>
      <c r="N7" s="11">
        <v>5</v>
      </c>
      <c r="O7" s="9">
        <v>2</v>
      </c>
      <c r="P7" s="11">
        <v>2</v>
      </c>
      <c r="Q7" s="9">
        <v>2</v>
      </c>
      <c r="R7" s="11">
        <v>2</v>
      </c>
      <c r="S7" s="9">
        <v>1</v>
      </c>
      <c r="T7" s="11">
        <v>1</v>
      </c>
      <c r="U7" s="9">
        <v>1</v>
      </c>
      <c r="V7" s="9" t="str">
        <f>IF(U7=1,"1",IF(U7=2,"2",IF(U7=3,"3",IF(U7=4,"4",IF(U7=5,"5",IF(U7=6,"6",IF(U7=7,"7",IF(U7=8,"8",IF(U7=9,"9",IF(U7=10,"10",IF(U7=11,"11",IF(U7=12,"12",IF(U7=13,"13",IF(U7=14,"14",IF(U7=15,"15",IF(U7=16,"16",IF(U7=17,"17",IF(U7=18,"18",IF(U7=19,"19",IF(U7=20,"20",IF(U7=21,"21",IF(U7=20,"20",IF(U7=21,"21",IF(U7=22,"22",IF(U7=23,"23",IF(U7=24,"24",IF(U7=25,"25",IF(U7=26,"26",IF(U7=27,"27",IF(U7=28,"28",IF(U7=29,"29",IF(U7=30,"30",IF(U7=dnc,"31",IF(U7=dns,"31"))))))))))))))))))))))))))))))))))</f>
        <v>1</v>
      </c>
      <c r="W7" s="9">
        <v>2</v>
      </c>
      <c r="X7" s="9">
        <v>2</v>
      </c>
      <c r="Y7" s="9">
        <v>4</v>
      </c>
      <c r="Z7" s="9">
        <v>4</v>
      </c>
      <c r="AA7" s="9">
        <v>1</v>
      </c>
      <c r="AB7" s="9">
        <f t="shared" ref="AB7:AB37" si="0">SUM(L7+N7+P7+R7+T7+V7+X7+Z7)</f>
        <v>19</v>
      </c>
    </row>
    <row r="8" spans="1:28" x14ac:dyDescent="0.25">
      <c r="A8" s="7" t="s">
        <v>111</v>
      </c>
      <c r="B8" s="9" t="s">
        <v>106</v>
      </c>
      <c r="C8" s="9" t="s">
        <v>309</v>
      </c>
      <c r="D8" s="10" t="s">
        <v>338</v>
      </c>
      <c r="E8" s="9">
        <v>179066</v>
      </c>
      <c r="F8" s="9" t="s">
        <v>112</v>
      </c>
      <c r="G8" s="9" t="s">
        <v>113</v>
      </c>
      <c r="H8" s="9" t="s">
        <v>6</v>
      </c>
      <c r="I8" s="9" t="s">
        <v>114</v>
      </c>
      <c r="J8" s="9" t="s">
        <v>34</v>
      </c>
      <c r="K8" s="9">
        <v>4</v>
      </c>
      <c r="L8" s="11">
        <v>4</v>
      </c>
      <c r="M8" s="9">
        <v>2</v>
      </c>
      <c r="N8" s="11">
        <v>2</v>
      </c>
      <c r="O8" s="9">
        <v>1</v>
      </c>
      <c r="P8" s="11">
        <v>1</v>
      </c>
      <c r="Q8" s="9">
        <v>3</v>
      </c>
      <c r="R8" s="11">
        <v>3</v>
      </c>
      <c r="S8" s="9">
        <v>2</v>
      </c>
      <c r="T8" s="11">
        <v>2</v>
      </c>
      <c r="U8" s="9">
        <v>3</v>
      </c>
      <c r="V8" s="9" t="str">
        <f>IF(U8=1,"1",IF(U8=2,"2",IF(U8=3,"3",IF(U8=4,"4",IF(U8=5,"5",IF(U8=6,"6",IF(U8=7,"7",IF(U8=8,"8",IF(U8=9,"9",IF(U8=10,"10",IF(U8=11,"11",IF(U8=12,"12",IF(U8=13,"13",IF(U8=14,"14",IF(U8=15,"15",IF(U8=16,"16",IF(U8=17,"17",IF(U8=18,"18",IF(U8=19,"19",IF(U8=20,"20",IF(U8=21,"21",IF(U8=20,"20",IF(U8=21,"21",IF(U8=22,"22",IF(U8=23,"23",IF(U8=24,"24",IF(U8=25,"25",IF(U8=26,"26",IF(U8=27,"27",IF(U8=28,"28",IF(U8=29,"29",IF(U8=30,"30",IF(U8=dnc,"31",IF(U8=dns,"31"))))))))))))))))))))))))))))))))))</f>
        <v>3</v>
      </c>
      <c r="W8" s="9">
        <v>3</v>
      </c>
      <c r="X8" s="9">
        <v>3</v>
      </c>
      <c r="Y8" s="9">
        <v>2</v>
      </c>
      <c r="Z8" s="9">
        <v>2</v>
      </c>
      <c r="AA8" s="9">
        <v>2</v>
      </c>
      <c r="AB8" s="9">
        <f t="shared" si="0"/>
        <v>20</v>
      </c>
    </row>
    <row r="9" spans="1:28" x14ac:dyDescent="0.25">
      <c r="A9" s="7" t="s">
        <v>115</v>
      </c>
      <c r="B9" s="9" t="s">
        <v>106</v>
      </c>
      <c r="C9" s="9" t="s">
        <v>308</v>
      </c>
      <c r="D9" s="10" t="s">
        <v>339</v>
      </c>
      <c r="E9" s="9">
        <v>196204</v>
      </c>
      <c r="F9" s="9" t="s">
        <v>116</v>
      </c>
      <c r="G9" s="9" t="s">
        <v>117</v>
      </c>
      <c r="H9" s="9" t="s">
        <v>6</v>
      </c>
      <c r="I9" s="9" t="s">
        <v>118</v>
      </c>
      <c r="J9" s="9" t="s">
        <v>8</v>
      </c>
      <c r="K9" s="9">
        <v>9</v>
      </c>
      <c r="L9" s="11">
        <v>9</v>
      </c>
      <c r="M9" s="9">
        <v>10</v>
      </c>
      <c r="N9" s="11">
        <v>10</v>
      </c>
      <c r="O9" s="9">
        <v>3</v>
      </c>
      <c r="P9" s="11">
        <v>3</v>
      </c>
      <c r="Q9" s="9">
        <v>7</v>
      </c>
      <c r="R9" s="11">
        <v>7</v>
      </c>
      <c r="S9" s="9">
        <v>5</v>
      </c>
      <c r="T9" s="11">
        <v>5</v>
      </c>
      <c r="U9" s="9">
        <v>5</v>
      </c>
      <c r="V9" s="9" t="str">
        <f>IF(U9=1,"1",IF(U9=2,"2",IF(U9=3,"3",IF(U9=4,"4",IF(U9=5,"5",IF(U9=6,"6",IF(U9=7,"7",IF(U9=8,"8",IF(U9=9,"9",IF(U9=10,"10",IF(U9=11,"11",IF(U9=12,"12",IF(U9=13,"13",IF(U9=14,"14",IF(U9=15,"15",IF(U9=16,"16",IF(U9=17,"17",IF(U9=18,"18",IF(U9=19,"19",IF(U9=20,"20",IF(U9=21,"21",IF(U9=20,"20",IF(U9=21,"21",IF(U9=22,"22",IF(U9=23,"23",IF(U9=24,"24",IF(U9=25,"25",IF(U9=26,"26",IF(U9=27,"27",IF(U9=28,"28",IF(U9=29,"29",IF(U9=30,"30",IF(U9=dnc,"31",IF(U9=dns,"31"))))))))))))))))))))))))))))))))))</f>
        <v>5</v>
      </c>
      <c r="W9" s="9">
        <v>5</v>
      </c>
      <c r="X9" s="9">
        <v>5</v>
      </c>
      <c r="Y9" s="9">
        <v>10</v>
      </c>
      <c r="Z9" s="9">
        <v>10</v>
      </c>
      <c r="AA9" s="9">
        <v>3</v>
      </c>
      <c r="AB9" s="9">
        <f t="shared" si="0"/>
        <v>54</v>
      </c>
    </row>
    <row r="10" spans="1:28" x14ac:dyDescent="0.25">
      <c r="A10" s="7" t="s">
        <v>123</v>
      </c>
      <c r="B10" s="9" t="s">
        <v>106</v>
      </c>
      <c r="C10" s="9" t="s">
        <v>417</v>
      </c>
      <c r="D10" s="10" t="s">
        <v>340</v>
      </c>
      <c r="E10" s="9">
        <v>203681</v>
      </c>
      <c r="F10" s="9" t="s">
        <v>124</v>
      </c>
      <c r="G10" s="9" t="s">
        <v>125</v>
      </c>
      <c r="H10" s="9" t="s">
        <v>6</v>
      </c>
      <c r="I10" s="9" t="s">
        <v>126</v>
      </c>
      <c r="J10" s="9" t="s">
        <v>8</v>
      </c>
      <c r="K10" s="9">
        <v>13</v>
      </c>
      <c r="L10" s="11">
        <v>13</v>
      </c>
      <c r="M10" s="9">
        <v>9</v>
      </c>
      <c r="N10" s="11">
        <v>9</v>
      </c>
      <c r="O10" s="9">
        <v>4</v>
      </c>
      <c r="P10" s="11">
        <v>4</v>
      </c>
      <c r="Q10" s="9">
        <v>6</v>
      </c>
      <c r="R10" s="11">
        <v>6</v>
      </c>
      <c r="S10" s="9">
        <v>8</v>
      </c>
      <c r="T10" s="11">
        <v>8</v>
      </c>
      <c r="U10" s="9">
        <v>6</v>
      </c>
      <c r="V10" s="9" t="str">
        <f>IF(U10=1,"1",IF(U10=2,"2",IF(U10=3,"3",IF(U10=4,"4",IF(U10=5,"5",IF(U10=6,"6",IF(U10=7,"7",IF(U10=8,"8",IF(U10=9,"9",IF(U10=10,"10",IF(U10=11,"11",IF(U10=12,"12",IF(U10=13,"13",IF(U10=14,"14",IF(U10=15,"15",IF(U10=16,"16",IF(U10=17,"17",IF(U10=18,"18",IF(U10=19,"19",IF(U10=20,"20",IF(U10=21,"21",IF(U10=20,"20",IF(U10=21,"21",IF(U10=22,"22",IF(U10=23,"23",IF(U10=24,"24",IF(U10=25,"25",IF(U10=26,"26",IF(U10=27,"27",IF(U10=28,"28",IF(U10=29,"29",IF(U10=30,"30",IF(U10=dnc,"31",IF(U10=dns,"31"))))))))))))))))))))))))))))))))))</f>
        <v>6</v>
      </c>
      <c r="W10" s="9">
        <v>6</v>
      </c>
      <c r="X10" s="9">
        <v>6</v>
      </c>
      <c r="Y10" s="9">
        <v>9</v>
      </c>
      <c r="Z10" s="9">
        <v>9</v>
      </c>
      <c r="AA10" s="9">
        <v>4</v>
      </c>
      <c r="AB10" s="9">
        <f t="shared" si="0"/>
        <v>61</v>
      </c>
    </row>
    <row r="11" spans="1:28" x14ac:dyDescent="0.25">
      <c r="A11" s="7" t="s">
        <v>119</v>
      </c>
      <c r="B11" s="9" t="s">
        <v>106</v>
      </c>
      <c r="C11" s="9" t="s">
        <v>417</v>
      </c>
      <c r="D11" s="10">
        <v>36778</v>
      </c>
      <c r="E11" s="9">
        <v>188246</v>
      </c>
      <c r="F11" s="9" t="s">
        <v>120</v>
      </c>
      <c r="G11" s="9" t="s">
        <v>121</v>
      </c>
      <c r="H11" s="9" t="s">
        <v>6</v>
      </c>
      <c r="I11" s="9" t="s">
        <v>122</v>
      </c>
      <c r="J11" s="9" t="s">
        <v>8</v>
      </c>
      <c r="K11" s="9">
        <v>11</v>
      </c>
      <c r="L11" s="11">
        <v>11</v>
      </c>
      <c r="M11" s="9">
        <v>7</v>
      </c>
      <c r="N11" s="11">
        <v>7</v>
      </c>
      <c r="O11" s="9">
        <v>6</v>
      </c>
      <c r="P11" s="11">
        <v>6</v>
      </c>
      <c r="Q11" s="9">
        <v>8</v>
      </c>
      <c r="R11" s="11">
        <v>8</v>
      </c>
      <c r="S11" s="9">
        <v>3</v>
      </c>
      <c r="T11" s="11">
        <v>3</v>
      </c>
      <c r="U11" s="9">
        <v>7</v>
      </c>
      <c r="V11" s="9" t="str">
        <f>IF(U11=1,"1",IF(U11=2,"2",IF(U11=3,"3",IF(U11=4,"4",IF(U11=5,"5",IF(U11=6,"6",IF(U11=7,"7",IF(U11=8,"8",IF(U11=9,"9",IF(U11=10,"10",IF(U11=11,"11",IF(U11=12,"12",IF(U11=13,"13",IF(U11=14,"14",IF(U11=15,"15",IF(U11=16,"16",IF(U11=17,"17",IF(U11=18,"18",IF(U11=19,"19",IF(U11=20,"20",IF(U11=21,"21",IF(U11=20,"20",IF(U11=21,"21",IF(U11=22,"22",IF(U11=23,"23",IF(U11=24,"24",IF(U11=25,"25",IF(U11=26,"26",IF(U11=27,"27",IF(U11=28,"28",IF(U11=29,"29",IF(U11=30,"30",IF(U11=dnc,"31",IF(U11=dns,"31"))))))))))))))))))))))))))))))))))</f>
        <v>7</v>
      </c>
      <c r="W11" s="9" t="s">
        <v>39</v>
      </c>
      <c r="X11" s="9">
        <v>32</v>
      </c>
      <c r="Y11" s="9">
        <v>7</v>
      </c>
      <c r="Z11" s="9">
        <v>7</v>
      </c>
      <c r="AA11" s="9">
        <v>5</v>
      </c>
      <c r="AB11" s="9">
        <f t="shared" si="0"/>
        <v>81</v>
      </c>
    </row>
    <row r="12" spans="1:28" x14ac:dyDescent="0.25">
      <c r="A12" s="7" t="s">
        <v>135</v>
      </c>
      <c r="B12" s="9" t="s">
        <v>106</v>
      </c>
      <c r="C12" s="9" t="s">
        <v>415</v>
      </c>
      <c r="D12" s="10" t="s">
        <v>343</v>
      </c>
      <c r="E12" s="9">
        <v>179689</v>
      </c>
      <c r="F12" s="9" t="s">
        <v>136</v>
      </c>
      <c r="G12" s="9" t="s">
        <v>137</v>
      </c>
      <c r="H12" s="9" t="s">
        <v>6</v>
      </c>
      <c r="I12" s="9" t="s">
        <v>138</v>
      </c>
      <c r="J12" s="9" t="s">
        <v>44</v>
      </c>
      <c r="K12" s="9">
        <v>17</v>
      </c>
      <c r="L12" s="11">
        <v>17</v>
      </c>
      <c r="M12" s="9">
        <v>14</v>
      </c>
      <c r="N12" s="11">
        <v>14</v>
      </c>
      <c r="O12" s="9">
        <v>8</v>
      </c>
      <c r="P12" s="11">
        <v>8</v>
      </c>
      <c r="Q12" s="9">
        <v>10</v>
      </c>
      <c r="R12" s="11">
        <v>10</v>
      </c>
      <c r="S12" s="9" t="s">
        <v>39</v>
      </c>
      <c r="T12" s="11">
        <v>32</v>
      </c>
      <c r="U12" s="9">
        <v>12</v>
      </c>
      <c r="V12" s="9" t="str">
        <f>IF(U12=1,"1",IF(U12=2,"2",IF(U12=3,"3",IF(U12=4,"4",IF(U12=5,"5",IF(U12=6,"6",IF(U12=7,"7",IF(U12=8,"8",IF(U12=9,"9",IF(U12=10,"10",IF(U12=11,"11",IF(U12=12,"12",IF(U12=13,"13",IF(U12=14,"14",IF(U12=15,"15",IF(U12=16,"16",IF(U12=17,"17",IF(U12=18,"18",IF(U12=19,"19",IF(U12=20,"20",IF(U12=21,"21",IF(U12=20,"20",IF(U12=21,"21",IF(U12=22,"22",IF(U12=23,"23",IF(U12=24,"24",IF(U12=25,"25",IF(U12=26,"26",IF(U12=27,"27",IF(U12=28,"28",IF(U12=29,"29",IF(U12=30,"30",IF(U12= "dnc","31",IF(U12= "dns","31"))))))))))))))))))))))))))))))))))</f>
        <v>12</v>
      </c>
      <c r="W12" s="9">
        <v>9</v>
      </c>
      <c r="X12" s="9">
        <v>9</v>
      </c>
      <c r="Y12" s="9">
        <v>8</v>
      </c>
      <c r="Z12" s="9">
        <v>8</v>
      </c>
      <c r="AA12" s="9">
        <v>6</v>
      </c>
      <c r="AB12" s="9">
        <f t="shared" si="0"/>
        <v>110</v>
      </c>
    </row>
    <row r="13" spans="1:28" x14ac:dyDescent="0.25">
      <c r="A13" s="7" t="s">
        <v>154</v>
      </c>
      <c r="B13" s="9" t="s">
        <v>106</v>
      </c>
      <c r="C13" s="9" t="s">
        <v>308</v>
      </c>
      <c r="D13" s="10" t="s">
        <v>348</v>
      </c>
      <c r="E13" s="9">
        <v>201609</v>
      </c>
      <c r="F13" s="9" t="s">
        <v>155</v>
      </c>
      <c r="G13" s="9" t="s">
        <v>32</v>
      </c>
      <c r="H13" s="9" t="s">
        <v>6</v>
      </c>
      <c r="I13" s="9" t="s">
        <v>156</v>
      </c>
      <c r="J13" s="9" t="s">
        <v>34</v>
      </c>
      <c r="K13" s="9">
        <v>14</v>
      </c>
      <c r="L13" s="11">
        <v>14</v>
      </c>
      <c r="M13" s="9" t="s">
        <v>39</v>
      </c>
      <c r="N13" s="11">
        <v>32</v>
      </c>
      <c r="O13" s="9" t="s">
        <v>39</v>
      </c>
      <c r="P13" s="11">
        <v>32</v>
      </c>
      <c r="Q13" s="9">
        <v>9</v>
      </c>
      <c r="R13" s="11">
        <v>9</v>
      </c>
      <c r="S13" s="9">
        <v>10</v>
      </c>
      <c r="T13" s="11">
        <v>10</v>
      </c>
      <c r="U13" s="9">
        <v>9</v>
      </c>
      <c r="V13" s="9" t="str">
        <f>IF(U13=1,"1",IF(U13=2,"2",IF(U13=3,"3",IF(U13=4,"4",IF(U13=5,"5",IF(U13=6,"6",IF(U13=7,"7",IF(U13=8,"8",IF(U13=9,"9",IF(U13=10,"10",IF(U13=11,"11",IF(U13=12,"12",IF(U13=13,"13",IF(U13=14,"14",IF(U13=15,"15",IF(U13=16,"16",IF(U13=17,"17",IF(U13=18,"18",IF(U13=19,"19",IF(U13=20,"20",IF(U13=21,"21",IF(U13=20,"20",IF(U13=21,"21",IF(U13=22,"22",IF(U13=23,"23",IF(U13=24,"24",IF(U13=25,"25",IF(U13=26,"26",IF(U13=27,"27",IF(U13=28,"28",IF(U13=29,"29",IF(U13=30,"30",IF(U13= "dnc","31",IF(U13= "dns","31"))))))))))))))))))))))))))))))))))</f>
        <v>9</v>
      </c>
      <c r="W13" s="9">
        <v>8</v>
      </c>
      <c r="X13" s="9">
        <v>8</v>
      </c>
      <c r="Y13" s="9">
        <v>5</v>
      </c>
      <c r="Z13" s="9">
        <v>5</v>
      </c>
      <c r="AA13" s="9">
        <v>7</v>
      </c>
      <c r="AB13" s="9">
        <f t="shared" si="0"/>
        <v>119</v>
      </c>
    </row>
    <row r="14" spans="1:28" x14ac:dyDescent="0.25">
      <c r="A14" s="7" t="s">
        <v>139</v>
      </c>
      <c r="B14" s="9" t="s">
        <v>106</v>
      </c>
      <c r="C14" s="9" t="s">
        <v>308</v>
      </c>
      <c r="D14" s="10" t="s">
        <v>344</v>
      </c>
      <c r="E14" s="9">
        <v>161717</v>
      </c>
      <c r="F14" s="9" t="s">
        <v>140</v>
      </c>
      <c r="G14" s="9" t="s">
        <v>77</v>
      </c>
      <c r="H14" s="9" t="s">
        <v>6</v>
      </c>
      <c r="I14" s="9" t="s">
        <v>141</v>
      </c>
      <c r="J14" s="9" t="s">
        <v>79</v>
      </c>
      <c r="K14" s="9">
        <v>10</v>
      </c>
      <c r="L14" s="11">
        <v>10</v>
      </c>
      <c r="M14" s="9" t="s">
        <v>39</v>
      </c>
      <c r="N14" s="11">
        <v>32</v>
      </c>
      <c r="O14" s="9" t="s">
        <v>39</v>
      </c>
      <c r="P14" s="11">
        <v>32</v>
      </c>
      <c r="Q14" s="9">
        <v>11</v>
      </c>
      <c r="R14" s="11">
        <v>11</v>
      </c>
      <c r="S14" s="9">
        <v>6</v>
      </c>
      <c r="T14" s="11">
        <v>6</v>
      </c>
      <c r="U14" s="9">
        <v>2</v>
      </c>
      <c r="V14" s="9" t="str">
        <f>IF(U14=1,"1",IF(U14=2,"2",IF(U14=3,"3",IF(U14=4,"4",IF(U14=5,"5",IF(U14=6,"6",IF(U14=7,"7",IF(U14=8,"8",IF(U14=9,"9",IF(U14=10,"10",IF(U14=11,"11",IF(U14=12,"12",IF(U14=13,"13",IF(U14=14,"14",IF(U14=15,"15",IF(U14=16,"16",IF(U14=17,"17",IF(U14=18,"18",IF(U14=19,"19",IF(U14=20,"20",IF(U14=21,"21",IF(U14=20,"20",IF(U14=21,"21",IF(U14=22,"22",IF(U14=23,"23",IF(U14=24,"24",IF(U14=25,"25",IF(U14=26,"26",IF(U14=27,"27",IF(U14=28,"28",IF(U14=29,"29",IF(U14=30,"30",IF(U14= "dnc","31",IF(U14= "dns","31"))))))))))))))))))))))))))))))))))</f>
        <v>2</v>
      </c>
      <c r="W14" s="9">
        <v>4</v>
      </c>
      <c r="X14" s="9">
        <v>4</v>
      </c>
      <c r="Y14" s="9" t="s">
        <v>39</v>
      </c>
      <c r="Z14" s="9">
        <v>32</v>
      </c>
      <c r="AA14" s="9">
        <v>8</v>
      </c>
      <c r="AB14" s="9">
        <f t="shared" si="0"/>
        <v>129</v>
      </c>
    </row>
    <row r="15" spans="1:28" x14ac:dyDescent="0.25">
      <c r="A15" s="7" t="s">
        <v>131</v>
      </c>
      <c r="B15" s="9" t="s">
        <v>106</v>
      </c>
      <c r="C15" s="9" t="s">
        <v>309</v>
      </c>
      <c r="D15" s="10" t="s">
        <v>342</v>
      </c>
      <c r="E15" s="9">
        <v>204308</v>
      </c>
      <c r="F15" s="9" t="s">
        <v>132</v>
      </c>
      <c r="G15" s="9" t="s">
        <v>133</v>
      </c>
      <c r="H15" s="9" t="s">
        <v>6</v>
      </c>
      <c r="I15" s="9" t="s">
        <v>134</v>
      </c>
      <c r="J15" s="9" t="s">
        <v>34</v>
      </c>
      <c r="K15" s="9">
        <v>1</v>
      </c>
      <c r="L15" s="11">
        <v>1</v>
      </c>
      <c r="M15" s="9">
        <v>1</v>
      </c>
      <c r="N15" s="11">
        <v>1</v>
      </c>
      <c r="O15" s="9">
        <v>10</v>
      </c>
      <c r="P15" s="11">
        <v>10</v>
      </c>
      <c r="Q15" s="9" t="s">
        <v>39</v>
      </c>
      <c r="R15" s="11">
        <v>32</v>
      </c>
      <c r="S15" s="9" t="s">
        <v>39</v>
      </c>
      <c r="T15" s="11">
        <v>32</v>
      </c>
      <c r="U15" s="9" t="s">
        <v>39</v>
      </c>
      <c r="V15" s="9">
        <v>32</v>
      </c>
      <c r="W15" s="9" t="s">
        <v>39</v>
      </c>
      <c r="X15" s="9">
        <v>32</v>
      </c>
      <c r="Y15" s="9">
        <v>3</v>
      </c>
      <c r="Z15" s="9">
        <v>3</v>
      </c>
      <c r="AA15" s="9">
        <v>9</v>
      </c>
      <c r="AB15" s="9">
        <f t="shared" si="0"/>
        <v>143</v>
      </c>
    </row>
    <row r="16" spans="1:28" x14ac:dyDescent="0.25">
      <c r="A16" s="7" t="s">
        <v>127</v>
      </c>
      <c r="B16" s="9" t="s">
        <v>106</v>
      </c>
      <c r="C16" s="9" t="s">
        <v>309</v>
      </c>
      <c r="D16" s="10" t="s">
        <v>341</v>
      </c>
      <c r="E16" s="9">
        <v>193774</v>
      </c>
      <c r="F16" s="9" t="s">
        <v>128</v>
      </c>
      <c r="G16" s="9" t="s">
        <v>129</v>
      </c>
      <c r="H16" s="9" t="s">
        <v>6</v>
      </c>
      <c r="I16" s="9" t="s">
        <v>130</v>
      </c>
      <c r="J16" s="9" t="s">
        <v>8</v>
      </c>
      <c r="K16" s="9" t="s">
        <v>39</v>
      </c>
      <c r="L16" s="11">
        <v>32</v>
      </c>
      <c r="M16" s="9">
        <v>3</v>
      </c>
      <c r="N16" s="11">
        <v>3</v>
      </c>
      <c r="O16" s="9">
        <v>11</v>
      </c>
      <c r="P16" s="11">
        <v>11</v>
      </c>
      <c r="Q16" s="9">
        <v>4</v>
      </c>
      <c r="R16" s="11">
        <v>4</v>
      </c>
      <c r="S16" s="9">
        <v>4</v>
      </c>
      <c r="T16" s="11">
        <v>4</v>
      </c>
      <c r="U16" s="9" t="s">
        <v>39</v>
      </c>
      <c r="V16" s="9">
        <v>32</v>
      </c>
      <c r="W16" s="9" t="s">
        <v>39</v>
      </c>
      <c r="X16" s="9">
        <v>32</v>
      </c>
      <c r="Y16" s="9" t="s">
        <v>39</v>
      </c>
      <c r="Z16" s="9">
        <v>32</v>
      </c>
      <c r="AA16" s="9">
        <v>10</v>
      </c>
      <c r="AB16" s="9">
        <f t="shared" si="0"/>
        <v>150</v>
      </c>
    </row>
    <row r="17" spans="1:28" x14ac:dyDescent="0.25">
      <c r="A17" s="7" t="s">
        <v>160</v>
      </c>
      <c r="B17" s="9" t="s">
        <v>106</v>
      </c>
      <c r="C17" s="9" t="s">
        <v>309</v>
      </c>
      <c r="D17" s="10" t="s">
        <v>350</v>
      </c>
      <c r="E17" s="9">
        <v>201474</v>
      </c>
      <c r="F17" s="9" t="s">
        <v>161</v>
      </c>
      <c r="G17" s="9" t="s">
        <v>149</v>
      </c>
      <c r="H17" s="9" t="s">
        <v>6</v>
      </c>
      <c r="I17" s="9" t="s">
        <v>162</v>
      </c>
      <c r="J17" s="9" t="s">
        <v>34</v>
      </c>
      <c r="K17" s="9" t="s">
        <v>39</v>
      </c>
      <c r="L17" s="11">
        <v>32</v>
      </c>
      <c r="M17" s="9" t="s">
        <v>39</v>
      </c>
      <c r="N17" s="11">
        <v>32</v>
      </c>
      <c r="O17" s="9">
        <v>5</v>
      </c>
      <c r="P17" s="11">
        <v>5</v>
      </c>
      <c r="Q17" s="9">
        <v>5</v>
      </c>
      <c r="R17" s="11">
        <v>5</v>
      </c>
      <c r="S17" s="9" t="s">
        <v>39</v>
      </c>
      <c r="T17" s="11">
        <v>32</v>
      </c>
      <c r="U17" s="9">
        <v>4</v>
      </c>
      <c r="V17" s="9" t="str">
        <f>IF(U17=1,"1",IF(U17=2,"2",IF(U17=3,"3",IF(U17=4,"4",IF(U17=5,"5",IF(U17=6,"6",IF(U17=7,"7",IF(U17=8,"8",IF(U17=9,"9",IF(U17=10,"10",IF(U17=11,"11",IF(U17=12,"12",IF(U17=13,"13",IF(U17=14,"14",IF(U17=15,"15",IF(U17=16,"16",IF(U17=17,"17",IF(U17=18,"18",IF(U17=19,"19",IF(U17=20,"20",IF(U17=21,"21",IF(U17=20,"20",IF(U17=21,"21",IF(U17=22,"22",IF(U17=23,"23",IF(U17=24,"24",IF(U17=25,"25",IF(U17=26,"26",IF(U17=27,"27",IF(U17=28,"28",IF(U17=29,"29",IF(U17=30,"30",IF(U17= "dnc","31",IF(U17= "dns","31"))))))))))))))))))))))))))))))))))</f>
        <v>4</v>
      </c>
      <c r="W17" s="9" t="s">
        <v>39</v>
      </c>
      <c r="X17" s="9">
        <v>32</v>
      </c>
      <c r="Y17" s="9">
        <v>11</v>
      </c>
      <c r="Z17" s="9">
        <v>11</v>
      </c>
      <c r="AA17" s="9">
        <v>11</v>
      </c>
      <c r="AB17" s="9">
        <f t="shared" si="0"/>
        <v>153</v>
      </c>
    </row>
    <row r="18" spans="1:28" x14ac:dyDescent="0.25">
      <c r="A18" s="7" t="s">
        <v>186</v>
      </c>
      <c r="B18" s="9" t="s">
        <v>106</v>
      </c>
      <c r="C18" s="9" t="s">
        <v>309</v>
      </c>
      <c r="D18" s="10" t="s">
        <v>357</v>
      </c>
      <c r="E18" s="9">
        <v>208898</v>
      </c>
      <c r="F18" s="9" t="s">
        <v>187</v>
      </c>
      <c r="G18" s="9" t="s">
        <v>188</v>
      </c>
      <c r="H18" s="9" t="s">
        <v>6</v>
      </c>
      <c r="I18" s="9" t="s">
        <v>189</v>
      </c>
      <c r="J18" s="9" t="s">
        <v>190</v>
      </c>
      <c r="K18" s="9" t="s">
        <v>39</v>
      </c>
      <c r="L18" s="11">
        <v>32</v>
      </c>
      <c r="M18" s="9" t="s">
        <v>39</v>
      </c>
      <c r="N18" s="11">
        <v>32</v>
      </c>
      <c r="O18" s="9" t="s">
        <v>39</v>
      </c>
      <c r="P18" s="11">
        <v>32</v>
      </c>
      <c r="Q18" s="9">
        <v>1</v>
      </c>
      <c r="R18" s="11">
        <v>1</v>
      </c>
      <c r="S18" s="9" t="s">
        <v>39</v>
      </c>
      <c r="T18" s="11">
        <v>32</v>
      </c>
      <c r="U18" s="9" t="s">
        <v>39</v>
      </c>
      <c r="V18" s="9">
        <v>32</v>
      </c>
      <c r="W18" s="9">
        <v>1</v>
      </c>
      <c r="X18" s="9">
        <v>1</v>
      </c>
      <c r="Y18" s="9">
        <v>1</v>
      </c>
      <c r="Z18" s="9">
        <v>1</v>
      </c>
      <c r="AA18" s="9">
        <v>12</v>
      </c>
      <c r="AB18" s="9">
        <f t="shared" si="0"/>
        <v>163</v>
      </c>
    </row>
    <row r="19" spans="1:28" x14ac:dyDescent="0.25">
      <c r="A19" s="7" t="s">
        <v>147</v>
      </c>
      <c r="B19" s="9" t="s">
        <v>106</v>
      </c>
      <c r="C19" s="9" t="s">
        <v>310</v>
      </c>
      <c r="D19" s="10" t="s">
        <v>346</v>
      </c>
      <c r="E19" s="9">
        <v>193583</v>
      </c>
      <c r="F19" s="9" t="s">
        <v>148</v>
      </c>
      <c r="G19" s="9" t="s">
        <v>149</v>
      </c>
      <c r="H19" s="9" t="s">
        <v>6</v>
      </c>
      <c r="I19" s="9" t="s">
        <v>150</v>
      </c>
      <c r="J19" s="9" t="s">
        <v>34</v>
      </c>
      <c r="K19" s="9">
        <v>12</v>
      </c>
      <c r="L19" s="11">
        <v>12</v>
      </c>
      <c r="M19" s="9">
        <v>4</v>
      </c>
      <c r="N19" s="11">
        <v>4</v>
      </c>
      <c r="O19" s="9">
        <v>12</v>
      </c>
      <c r="P19" s="11">
        <v>12</v>
      </c>
      <c r="Q19" s="9" t="s">
        <v>39</v>
      </c>
      <c r="R19" s="11">
        <v>32</v>
      </c>
      <c r="S19" s="9" t="s">
        <v>39</v>
      </c>
      <c r="T19" s="11">
        <v>32</v>
      </c>
      <c r="U19" s="9">
        <v>8</v>
      </c>
      <c r="V19" s="9" t="str">
        <f>IF(U19=1,"1",IF(U19=2,"2",IF(U19=3,"3",IF(U19=4,"4",IF(U19=5,"5",IF(U19=6,"6",IF(U19=7,"7",IF(U19=8,"8",IF(U19=9,"9",IF(U19=10,"10",IF(U19=11,"11",IF(U19=12,"12",IF(U19=13,"13",IF(U19=14,"14",IF(U19=15,"15",IF(U19=16,"16",IF(U19=17,"17",IF(U19=18,"18",IF(U19=19,"19",IF(U19=20,"20",IF(U19=21,"21",IF(U19=20,"20",IF(U19=21,"21",IF(U19=22,"22",IF(U19=23,"23",IF(U19=24,"24",IF(U19=25,"25",IF(U19=26,"26",IF(U19=27,"27",IF(U19=28,"28",IF(U19=29,"29",IF(U19=30,"30",IF(U19= "dnc","31",IF(U19= "dns","31"))))))))))))))))))))))))))))))))))</f>
        <v>8</v>
      </c>
      <c r="W19" s="9" t="s">
        <v>39</v>
      </c>
      <c r="X19" s="9">
        <v>32</v>
      </c>
      <c r="Y19" s="9" t="s">
        <v>39</v>
      </c>
      <c r="Z19" s="9">
        <v>32</v>
      </c>
      <c r="AA19" s="9">
        <v>13</v>
      </c>
      <c r="AB19" s="9">
        <f t="shared" si="0"/>
        <v>164</v>
      </c>
    </row>
    <row r="20" spans="1:28" x14ac:dyDescent="0.25">
      <c r="A20" s="7" t="s">
        <v>151</v>
      </c>
      <c r="B20" s="9" t="s">
        <v>106</v>
      </c>
      <c r="C20" s="9" t="s">
        <v>310</v>
      </c>
      <c r="D20" s="10" t="s">
        <v>347</v>
      </c>
      <c r="E20" s="9">
        <v>162717</v>
      </c>
      <c r="F20" s="9" t="s">
        <v>152</v>
      </c>
      <c r="G20" s="9" t="s">
        <v>32</v>
      </c>
      <c r="H20" s="9" t="s">
        <v>24</v>
      </c>
      <c r="I20" s="9" t="s">
        <v>153</v>
      </c>
      <c r="J20" s="9" t="s">
        <v>62</v>
      </c>
      <c r="K20" s="9" t="s">
        <v>39</v>
      </c>
      <c r="L20" s="11">
        <v>32</v>
      </c>
      <c r="M20" s="9">
        <v>13</v>
      </c>
      <c r="N20" s="11">
        <v>13</v>
      </c>
      <c r="O20" s="9">
        <v>7</v>
      </c>
      <c r="P20" s="11">
        <v>7</v>
      </c>
      <c r="Q20" s="9" t="s">
        <v>39</v>
      </c>
      <c r="R20" s="11">
        <v>32</v>
      </c>
      <c r="S20" s="9">
        <v>9</v>
      </c>
      <c r="T20" s="11">
        <v>9</v>
      </c>
      <c r="U20" s="9">
        <v>11</v>
      </c>
      <c r="V20" s="9" t="str">
        <f>IF(U20=1,"1",IF(U20=2,"2",IF(U20=3,"3",IF(U20=4,"4",IF(U20=5,"5",IF(U20=6,"6",IF(U20=7,"7",IF(U20=8,"8",IF(U20=9,"9",IF(U20=10,"10",IF(U20=11,"11",IF(U20=12,"12",IF(U20=13,"13",IF(U20=14,"14",IF(U20=15,"15",IF(U20=16,"16",IF(U20=17,"17",IF(U20=18,"18",IF(U20=19,"19",IF(U20=20,"20",IF(U20=21,"21",IF(U20=20,"20",IF(U20=21,"21",IF(U20=22,"22",IF(U20=23,"23",IF(U20=24,"24",IF(U20=25,"25",IF(U20=26,"26",IF(U20=27,"27",IF(U20=28,"28",IF(U20=29,"29",IF(U20=30,"30",IF(U20= "dnc","31",IF(U20= "dns","31"))))))))))))))))))))))))))))))))))</f>
        <v>11</v>
      </c>
      <c r="W20" s="9" t="s">
        <v>39</v>
      </c>
      <c r="X20" s="9">
        <v>32</v>
      </c>
      <c r="Y20" s="9" t="s">
        <v>39</v>
      </c>
      <c r="Z20" s="9">
        <v>32</v>
      </c>
      <c r="AA20" s="9">
        <v>14</v>
      </c>
      <c r="AB20" s="9">
        <f t="shared" si="0"/>
        <v>168</v>
      </c>
    </row>
    <row r="21" spans="1:28" x14ac:dyDescent="0.25">
      <c r="A21" s="7" t="s">
        <v>170</v>
      </c>
      <c r="B21" s="9" t="s">
        <v>106</v>
      </c>
      <c r="C21" s="9" t="s">
        <v>309</v>
      </c>
      <c r="D21" s="10" t="s">
        <v>353</v>
      </c>
      <c r="E21" s="9">
        <v>1815</v>
      </c>
      <c r="F21" s="9" t="s">
        <v>171</v>
      </c>
      <c r="G21" s="9" t="s">
        <v>172</v>
      </c>
      <c r="H21" s="9" t="s">
        <v>24</v>
      </c>
      <c r="I21" s="9" t="s">
        <v>173</v>
      </c>
      <c r="J21" s="9" t="s">
        <v>62</v>
      </c>
      <c r="K21" s="9">
        <v>19</v>
      </c>
      <c r="L21" s="11">
        <v>19</v>
      </c>
      <c r="M21" s="9">
        <v>17</v>
      </c>
      <c r="N21" s="11">
        <v>17</v>
      </c>
      <c r="O21" s="9">
        <v>13</v>
      </c>
      <c r="P21" s="11">
        <v>13</v>
      </c>
      <c r="Q21" s="9" t="s">
        <v>39</v>
      </c>
      <c r="R21" s="11">
        <v>32</v>
      </c>
      <c r="S21" s="9" t="s">
        <v>39</v>
      </c>
      <c r="T21" s="11">
        <v>32</v>
      </c>
      <c r="U21" s="9">
        <v>15</v>
      </c>
      <c r="V21" s="9" t="str">
        <f>IF(U21=1,"1",IF(U21=2,"2",IF(U21=3,"3",IF(U21=4,"4",IF(U21=5,"5",IF(U21=6,"6",IF(U21=7,"7",IF(U21=8,"8",IF(U21=9,"9",IF(U21=10,"10",IF(U21=11,"11",IF(U21=12,"12",IF(U21=13,"13",IF(U21=14,"14",IF(U21=15,"15",IF(U21=16,"16",IF(U21=17,"17",IF(U21=18,"18",IF(U21=19,"19",IF(U21=20,"20",IF(U21=21,"21",IF(U21=20,"20",IF(U21=21,"21",IF(U21=22,"22",IF(U21=23,"23",IF(U21=24,"24",IF(U21=25,"25",IF(U21=26,"26",IF(U21=27,"27",IF(U21=28,"28",IF(U21=29,"29",IF(U21=30,"30",IF(U21= "dnc","31",IF(U21= "dns","31"))))))))))))))))))))))))))))))))))</f>
        <v>15</v>
      </c>
      <c r="W21" s="9" t="s">
        <v>39</v>
      </c>
      <c r="X21" s="9">
        <v>32</v>
      </c>
      <c r="Y21" s="9">
        <v>12</v>
      </c>
      <c r="Z21" s="9">
        <v>12</v>
      </c>
      <c r="AA21" s="9">
        <v>15</v>
      </c>
      <c r="AB21" s="9">
        <f t="shared" si="0"/>
        <v>172</v>
      </c>
    </row>
    <row r="22" spans="1:28" x14ac:dyDescent="0.25">
      <c r="A22" s="7" t="s">
        <v>163</v>
      </c>
      <c r="B22" s="9" t="s">
        <v>106</v>
      </c>
      <c r="C22" s="9" t="s">
        <v>310</v>
      </c>
      <c r="D22" s="10" t="s">
        <v>351</v>
      </c>
      <c r="E22" s="9">
        <v>203541</v>
      </c>
      <c r="F22" s="9" t="s">
        <v>164</v>
      </c>
      <c r="G22" s="9" t="s">
        <v>165</v>
      </c>
      <c r="H22" s="9" t="s">
        <v>24</v>
      </c>
      <c r="I22" s="9" t="s">
        <v>166</v>
      </c>
      <c r="J22" s="9" t="s">
        <v>62</v>
      </c>
      <c r="K22" s="9">
        <v>16</v>
      </c>
      <c r="L22" s="11">
        <v>16</v>
      </c>
      <c r="M22" s="9">
        <v>11</v>
      </c>
      <c r="N22" s="11">
        <v>11</v>
      </c>
      <c r="O22" s="9">
        <v>15</v>
      </c>
      <c r="P22" s="11">
        <v>15</v>
      </c>
      <c r="Q22" s="9" t="s">
        <v>39</v>
      </c>
      <c r="R22" s="11">
        <v>32</v>
      </c>
      <c r="S22" s="9" t="s">
        <v>39</v>
      </c>
      <c r="T22" s="11">
        <v>32</v>
      </c>
      <c r="U22" s="9">
        <v>10</v>
      </c>
      <c r="V22" s="9" t="str">
        <f>IF(U22=1,"1",IF(U22=2,"2",IF(U22=3,"3",IF(U22=4,"4",IF(U22=5,"5",IF(U22=6,"6",IF(U22=7,"7",IF(U22=8,"8",IF(U22=9,"9",IF(U22=10,"10",IF(U22=11,"11",IF(U22=12,"12",IF(U22=13,"13",IF(U22=14,"14",IF(U22=15,"15",IF(U22=16,"16",IF(U22=17,"17",IF(U22=18,"18",IF(U22=19,"19",IF(U22=20,"20",IF(U22=21,"21",IF(U22=20,"20",IF(U22=21,"21",IF(U22=22,"22",IF(U22=23,"23",IF(U22=24,"24",IF(U22=25,"25",IF(U22=26,"26",IF(U22=27,"27",IF(U22=28,"28",IF(U22=29,"29",IF(U22=30,"30",IF(U22= "dnc","31",IF(U22= "dns","31"))))))))))))))))))))))))))))))))))</f>
        <v>10</v>
      </c>
      <c r="W22" s="9" t="s">
        <v>39</v>
      </c>
      <c r="X22" s="9">
        <v>32</v>
      </c>
      <c r="Y22" s="9" t="s">
        <v>39</v>
      </c>
      <c r="Z22" s="9">
        <v>32</v>
      </c>
      <c r="AA22" s="9">
        <v>16</v>
      </c>
      <c r="AB22" s="9">
        <f t="shared" si="0"/>
        <v>180</v>
      </c>
    </row>
    <row r="23" spans="1:28" x14ac:dyDescent="0.25">
      <c r="A23" s="7" t="s">
        <v>142</v>
      </c>
      <c r="B23" s="9" t="s">
        <v>106</v>
      </c>
      <c r="C23" s="9" t="s">
        <v>309</v>
      </c>
      <c r="D23" s="10" t="s">
        <v>345</v>
      </c>
      <c r="E23" s="9">
        <v>2</v>
      </c>
      <c r="F23" s="9" t="s">
        <v>143</v>
      </c>
      <c r="G23" s="9" t="s">
        <v>144</v>
      </c>
      <c r="H23" s="9" t="s">
        <v>6</v>
      </c>
      <c r="I23" s="9" t="s">
        <v>145</v>
      </c>
      <c r="J23" s="9" t="s">
        <v>146</v>
      </c>
      <c r="K23" s="9">
        <v>5</v>
      </c>
      <c r="L23" s="11">
        <v>5</v>
      </c>
      <c r="M23" s="9">
        <v>6</v>
      </c>
      <c r="N23" s="11">
        <v>6</v>
      </c>
      <c r="O23" s="9">
        <v>16</v>
      </c>
      <c r="P23" s="11">
        <v>16</v>
      </c>
      <c r="Q23" s="9" t="s">
        <v>39</v>
      </c>
      <c r="R23" s="11">
        <v>32</v>
      </c>
      <c r="S23" s="9" t="s">
        <v>39</v>
      </c>
      <c r="T23" s="11">
        <v>32</v>
      </c>
      <c r="U23" s="9" t="s">
        <v>39</v>
      </c>
      <c r="V23" s="9">
        <v>32</v>
      </c>
      <c r="W23" s="9" t="s">
        <v>39</v>
      </c>
      <c r="X23" s="9">
        <v>32</v>
      </c>
      <c r="Y23" s="9" t="s">
        <v>39</v>
      </c>
      <c r="Z23" s="9">
        <v>32</v>
      </c>
      <c r="AA23" s="9">
        <v>17</v>
      </c>
      <c r="AB23" s="9">
        <f t="shared" si="0"/>
        <v>187</v>
      </c>
    </row>
    <row r="24" spans="1:28" x14ac:dyDescent="0.25">
      <c r="A24" s="7" t="s">
        <v>157</v>
      </c>
      <c r="B24" s="9" t="s">
        <v>106</v>
      </c>
      <c r="C24" s="9" t="s">
        <v>309</v>
      </c>
      <c r="D24" s="10" t="s">
        <v>349</v>
      </c>
      <c r="E24" s="9">
        <v>196688</v>
      </c>
      <c r="F24" s="9" t="s">
        <v>158</v>
      </c>
      <c r="G24" s="9" t="s">
        <v>77</v>
      </c>
      <c r="H24" s="9" t="s">
        <v>6</v>
      </c>
      <c r="I24" s="9" t="s">
        <v>159</v>
      </c>
      <c r="J24" s="9" t="s">
        <v>79</v>
      </c>
      <c r="K24" s="9">
        <v>8</v>
      </c>
      <c r="L24" s="11">
        <v>8</v>
      </c>
      <c r="M24" s="9">
        <v>16</v>
      </c>
      <c r="N24" s="11">
        <v>16</v>
      </c>
      <c r="O24" s="9">
        <v>14</v>
      </c>
      <c r="P24" s="11">
        <v>14</v>
      </c>
      <c r="Q24" s="9" t="s">
        <v>39</v>
      </c>
      <c r="R24" s="11">
        <v>32</v>
      </c>
      <c r="S24" s="9" t="s">
        <v>39</v>
      </c>
      <c r="T24" s="11">
        <v>32</v>
      </c>
      <c r="U24" s="9" t="s">
        <v>39</v>
      </c>
      <c r="V24" s="9">
        <v>32</v>
      </c>
      <c r="W24" s="9" t="s">
        <v>39</v>
      </c>
      <c r="X24" s="9">
        <v>32</v>
      </c>
      <c r="Y24" s="9" t="s">
        <v>39</v>
      </c>
      <c r="Z24" s="9">
        <v>32</v>
      </c>
      <c r="AA24" s="9">
        <v>18</v>
      </c>
      <c r="AB24" s="9">
        <f t="shared" si="0"/>
        <v>198</v>
      </c>
    </row>
    <row r="25" spans="1:28" x14ac:dyDescent="0.25">
      <c r="A25" s="7" t="s">
        <v>203</v>
      </c>
      <c r="B25" s="9" t="s">
        <v>106</v>
      </c>
      <c r="C25" s="9" t="s">
        <v>309</v>
      </c>
      <c r="D25" s="10" t="s">
        <v>362</v>
      </c>
      <c r="E25" s="9">
        <v>181548</v>
      </c>
      <c r="F25" s="9" t="s">
        <v>204</v>
      </c>
      <c r="G25" s="9" t="s">
        <v>205</v>
      </c>
      <c r="H25" s="9" t="s">
        <v>6</v>
      </c>
      <c r="I25" s="9" t="s">
        <v>206</v>
      </c>
      <c r="J25" s="9" t="s">
        <v>34</v>
      </c>
      <c r="K25" s="9">
        <v>18</v>
      </c>
      <c r="L25" s="11">
        <v>18</v>
      </c>
      <c r="M25" s="9" t="s">
        <v>39</v>
      </c>
      <c r="N25" s="11">
        <v>32</v>
      </c>
      <c r="O25" s="9" t="s">
        <v>39</v>
      </c>
      <c r="P25" s="11">
        <v>32</v>
      </c>
      <c r="Q25" s="9" t="s">
        <v>39</v>
      </c>
      <c r="R25" s="11">
        <v>32</v>
      </c>
      <c r="S25" s="9" t="s">
        <v>39</v>
      </c>
      <c r="T25" s="11">
        <v>32</v>
      </c>
      <c r="U25" s="9">
        <v>13</v>
      </c>
      <c r="V25" s="9" t="str">
        <f>IF(U25=1,"1",IF(U25=2,"2",IF(U25=3,"3",IF(U25=4,"4",IF(U25=5,"5",IF(U25=6,"6",IF(U25=7,"7",IF(U25=8,"8",IF(U25=9,"9",IF(U25=10,"10",IF(U25=11,"11",IF(U25=12,"12",IF(U25=13,"13",IF(U25=14,"14",IF(U25=15,"15",IF(U25=16,"16",IF(U25=17,"17",IF(U25=18,"18",IF(U25=19,"19",IF(U25=20,"20",IF(U25=21,"21",IF(U25=20,"20",IF(U25=21,"21",IF(U25=22,"22",IF(U25=23,"23",IF(U25=24,"24",IF(U25=25,"25",IF(U25=26,"26",IF(U25=27,"27",IF(U25=28,"28",IF(U25=29,"29",IF(U25=30,"30",IF(U25= "dnc","31",IF(U25= "dns","31"))))))))))))))))))))))))))))))))))</f>
        <v>13</v>
      </c>
      <c r="W25" s="9" t="s">
        <v>39</v>
      </c>
      <c r="X25" s="9">
        <v>32</v>
      </c>
      <c r="Y25" s="9">
        <v>13</v>
      </c>
      <c r="Z25" s="9">
        <v>13</v>
      </c>
      <c r="AA25" s="9">
        <v>19</v>
      </c>
      <c r="AB25" s="9">
        <f t="shared" si="0"/>
        <v>204</v>
      </c>
    </row>
    <row r="26" spans="1:28" x14ac:dyDescent="0.25">
      <c r="A26" s="7" t="s">
        <v>167</v>
      </c>
      <c r="B26" s="9" t="s">
        <v>106</v>
      </c>
      <c r="C26" s="9" t="s">
        <v>309</v>
      </c>
      <c r="D26" s="10" t="s">
        <v>352</v>
      </c>
      <c r="E26" s="9">
        <v>166733</v>
      </c>
      <c r="F26" s="9" t="s">
        <v>168</v>
      </c>
      <c r="G26" s="9" t="s">
        <v>77</v>
      </c>
      <c r="H26" s="9" t="s">
        <v>6</v>
      </c>
      <c r="I26" s="9" t="s">
        <v>169</v>
      </c>
      <c r="J26" s="9" t="s">
        <v>79</v>
      </c>
      <c r="K26" s="9">
        <v>7</v>
      </c>
      <c r="L26" s="11">
        <v>7</v>
      </c>
      <c r="M26" s="9" t="s">
        <v>39</v>
      </c>
      <c r="N26" s="11">
        <v>32</v>
      </c>
      <c r="O26" s="9" t="s">
        <v>39</v>
      </c>
      <c r="P26" s="11">
        <v>32</v>
      </c>
      <c r="Q26" s="9" t="s">
        <v>39</v>
      </c>
      <c r="R26" s="11">
        <v>32</v>
      </c>
      <c r="S26" s="9">
        <v>7</v>
      </c>
      <c r="T26" s="11">
        <v>7</v>
      </c>
      <c r="U26" s="9" t="s">
        <v>39</v>
      </c>
      <c r="V26" s="9">
        <v>32</v>
      </c>
      <c r="W26" s="9" t="s">
        <v>39</v>
      </c>
      <c r="X26" s="9">
        <v>32</v>
      </c>
      <c r="Y26" s="9" t="s">
        <v>39</v>
      </c>
      <c r="Z26" s="9">
        <v>32</v>
      </c>
      <c r="AA26" s="9">
        <v>20</v>
      </c>
      <c r="AB26" s="9">
        <f t="shared" si="0"/>
        <v>206</v>
      </c>
    </row>
    <row r="27" spans="1:28" x14ac:dyDescent="0.25">
      <c r="A27" s="9" t="s">
        <v>194</v>
      </c>
      <c r="B27" s="9" t="s">
        <v>106</v>
      </c>
      <c r="C27" s="9" t="s">
        <v>310</v>
      </c>
      <c r="D27" s="10" t="s">
        <v>359</v>
      </c>
      <c r="E27" s="9">
        <v>18023</v>
      </c>
      <c r="F27" s="9" t="s">
        <v>195</v>
      </c>
      <c r="G27" s="9" t="s">
        <v>37</v>
      </c>
      <c r="H27" s="9" t="s">
        <v>6</v>
      </c>
      <c r="I27" s="9" t="s">
        <v>196</v>
      </c>
      <c r="J27" s="9" t="s">
        <v>62</v>
      </c>
      <c r="K27" s="9">
        <v>20</v>
      </c>
      <c r="L27" s="11">
        <v>20</v>
      </c>
      <c r="M27" s="9">
        <v>18</v>
      </c>
      <c r="N27" s="11">
        <v>18</v>
      </c>
      <c r="O27" s="9" t="s">
        <v>39</v>
      </c>
      <c r="P27" s="11">
        <v>32</v>
      </c>
      <c r="Q27" s="9" t="s">
        <v>39</v>
      </c>
      <c r="R27" s="11">
        <v>32</v>
      </c>
      <c r="S27" s="9" t="s">
        <v>39</v>
      </c>
      <c r="T27" s="11">
        <v>32</v>
      </c>
      <c r="U27" s="9">
        <v>14</v>
      </c>
      <c r="V27" s="9" t="str">
        <f>IF(U27=1,"1",IF(U27=2,"2",IF(U27=3,"3",IF(U27=4,"4",IF(U27=5,"5",IF(U27=6,"6",IF(U27=7,"7",IF(U27=8,"8",IF(U27=9,"9",IF(U27=10,"10",IF(U27=11,"11",IF(U27=12,"12",IF(U27=13,"13",IF(U27=14,"14",IF(U27=15,"15",IF(U27=16,"16",IF(U27=17,"17",IF(U27=18,"18",IF(U27=19,"19",IF(U27=20,"20",IF(U27=21,"21",IF(U27=20,"20",IF(U27=21,"21",IF(U27=22,"22",IF(U27=23,"23",IF(U27=24,"24",IF(U27=25,"25",IF(U27=26,"26",IF(U27=27,"27",IF(U27=28,"28",IF(U27=29,"29",IF(U27=30,"30",IF(U27= "dnc","31",IF(U27= "dns","31"))))))))))))))))))))))))))))))))))</f>
        <v>14</v>
      </c>
      <c r="W27" s="9" t="s">
        <v>39</v>
      </c>
      <c r="X27" s="9">
        <v>32</v>
      </c>
      <c r="Y27" s="9" t="s">
        <v>39</v>
      </c>
      <c r="Z27" s="9">
        <v>32</v>
      </c>
      <c r="AA27" s="9">
        <v>21</v>
      </c>
      <c r="AB27" s="9">
        <f t="shared" si="0"/>
        <v>212</v>
      </c>
    </row>
    <row r="28" spans="1:28" x14ac:dyDescent="0.25">
      <c r="A28" s="9" t="s">
        <v>174</v>
      </c>
      <c r="B28" s="9" t="s">
        <v>106</v>
      </c>
      <c r="C28" s="9" t="s">
        <v>310</v>
      </c>
      <c r="D28" s="10" t="s">
        <v>354</v>
      </c>
      <c r="E28" s="9">
        <v>209449</v>
      </c>
      <c r="F28" s="9" t="s">
        <v>175</v>
      </c>
      <c r="G28" s="9" t="s">
        <v>176</v>
      </c>
      <c r="H28" s="9" t="s">
        <v>6</v>
      </c>
      <c r="I28" s="9" t="s">
        <v>177</v>
      </c>
      <c r="J28" s="9" t="s">
        <v>146</v>
      </c>
      <c r="K28" s="9">
        <v>3</v>
      </c>
      <c r="L28" s="11">
        <v>3</v>
      </c>
      <c r="M28" s="9" t="s">
        <v>39</v>
      </c>
      <c r="N28" s="11">
        <v>32</v>
      </c>
      <c r="O28" s="9">
        <v>18</v>
      </c>
      <c r="P28" s="11">
        <v>18</v>
      </c>
      <c r="Q28" s="9" t="s">
        <v>39</v>
      </c>
      <c r="R28" s="11">
        <v>32</v>
      </c>
      <c r="S28" s="9" t="s">
        <v>39</v>
      </c>
      <c r="T28" s="11">
        <v>32</v>
      </c>
      <c r="U28" s="9" t="s">
        <v>39</v>
      </c>
      <c r="V28" s="9">
        <v>32</v>
      </c>
      <c r="W28" s="9" t="s">
        <v>39</v>
      </c>
      <c r="X28" s="9">
        <v>32</v>
      </c>
      <c r="Y28" s="9" t="s">
        <v>39</v>
      </c>
      <c r="Z28" s="9">
        <v>32</v>
      </c>
      <c r="AA28" s="9">
        <v>22</v>
      </c>
      <c r="AB28" s="9">
        <f t="shared" si="0"/>
        <v>213</v>
      </c>
    </row>
    <row r="29" spans="1:28" x14ac:dyDescent="0.25">
      <c r="A29" s="9" t="s">
        <v>178</v>
      </c>
      <c r="B29" s="9" t="s">
        <v>106</v>
      </c>
      <c r="C29" s="9" t="s">
        <v>309</v>
      </c>
      <c r="D29" s="10" t="s">
        <v>355</v>
      </c>
      <c r="E29" s="9">
        <v>182037</v>
      </c>
      <c r="F29" s="9" t="s">
        <v>179</v>
      </c>
      <c r="G29" s="9" t="s">
        <v>180</v>
      </c>
      <c r="H29" s="9" t="s">
        <v>24</v>
      </c>
      <c r="I29" s="9" t="s">
        <v>181</v>
      </c>
      <c r="J29" s="9" t="s">
        <v>62</v>
      </c>
      <c r="K29" s="9" t="s">
        <v>39</v>
      </c>
      <c r="L29" s="11">
        <v>32</v>
      </c>
      <c r="M29" s="9">
        <v>12</v>
      </c>
      <c r="N29" s="11">
        <v>12</v>
      </c>
      <c r="O29" s="9">
        <v>9</v>
      </c>
      <c r="P29" s="11">
        <v>9</v>
      </c>
      <c r="Q29" s="9" t="s">
        <v>39</v>
      </c>
      <c r="R29" s="11">
        <v>32</v>
      </c>
      <c r="S29" s="9" t="s">
        <v>39</v>
      </c>
      <c r="T29" s="11">
        <v>32</v>
      </c>
      <c r="U29" s="9" t="s">
        <v>39</v>
      </c>
      <c r="V29" s="9">
        <v>32</v>
      </c>
      <c r="W29" s="9" t="s">
        <v>39</v>
      </c>
      <c r="X29" s="9">
        <v>32</v>
      </c>
      <c r="Y29" s="9" t="s">
        <v>39</v>
      </c>
      <c r="Z29" s="9">
        <v>32</v>
      </c>
      <c r="AA29" s="9">
        <v>23</v>
      </c>
      <c r="AB29" s="9">
        <f t="shared" si="0"/>
        <v>213</v>
      </c>
    </row>
    <row r="30" spans="1:28" x14ac:dyDescent="0.25">
      <c r="A30" s="9" t="s">
        <v>182</v>
      </c>
      <c r="B30" s="9" t="s">
        <v>106</v>
      </c>
      <c r="C30" s="9" t="s">
        <v>308</v>
      </c>
      <c r="D30" s="10" t="s">
        <v>356</v>
      </c>
      <c r="E30" s="9">
        <v>206679</v>
      </c>
      <c r="F30" s="9" t="s">
        <v>183</v>
      </c>
      <c r="G30" s="9" t="s">
        <v>184</v>
      </c>
      <c r="H30" s="9" t="s">
        <v>6</v>
      </c>
      <c r="I30" s="9" t="s">
        <v>185</v>
      </c>
      <c r="J30" s="9" t="s">
        <v>13</v>
      </c>
      <c r="K30" s="9">
        <v>15</v>
      </c>
      <c r="L30" s="11">
        <v>15</v>
      </c>
      <c r="M30" s="9">
        <v>8</v>
      </c>
      <c r="N30" s="11">
        <v>8</v>
      </c>
      <c r="O30" s="9" t="s">
        <v>39</v>
      </c>
      <c r="P30" s="11">
        <v>32</v>
      </c>
      <c r="Q30" s="9" t="s">
        <v>39</v>
      </c>
      <c r="R30" s="11">
        <v>32</v>
      </c>
      <c r="S30" s="9" t="s">
        <v>39</v>
      </c>
      <c r="T30" s="11">
        <v>32</v>
      </c>
      <c r="U30" s="9" t="s">
        <v>39</v>
      </c>
      <c r="V30" s="9">
        <v>32</v>
      </c>
      <c r="W30" s="9" t="s">
        <v>39</v>
      </c>
      <c r="X30" s="9">
        <v>32</v>
      </c>
      <c r="Y30" s="9" t="s">
        <v>39</v>
      </c>
      <c r="Z30" s="9">
        <v>32</v>
      </c>
      <c r="AA30" s="9">
        <v>24</v>
      </c>
      <c r="AB30" s="9">
        <f t="shared" si="0"/>
        <v>215</v>
      </c>
    </row>
    <row r="31" spans="1:28" x14ac:dyDescent="0.25">
      <c r="A31" s="9" t="s">
        <v>421</v>
      </c>
      <c r="B31" s="9" t="s">
        <v>106</v>
      </c>
      <c r="C31" s="9" t="s">
        <v>308</v>
      </c>
      <c r="D31" s="10">
        <v>36361</v>
      </c>
      <c r="E31" s="9">
        <v>201474</v>
      </c>
      <c r="F31" s="9"/>
      <c r="G31" s="9"/>
      <c r="H31" s="9" t="s">
        <v>6</v>
      </c>
      <c r="I31" s="9"/>
      <c r="J31" s="1" t="s">
        <v>222</v>
      </c>
      <c r="K31" s="9" t="s">
        <v>39</v>
      </c>
      <c r="L31" s="11">
        <v>32</v>
      </c>
      <c r="M31" s="9" t="s">
        <v>39</v>
      </c>
      <c r="N31" s="11">
        <v>32</v>
      </c>
      <c r="O31" s="9" t="s">
        <v>39</v>
      </c>
      <c r="P31" s="11">
        <v>32</v>
      </c>
      <c r="Q31" s="9" t="s">
        <v>39</v>
      </c>
      <c r="R31" s="11">
        <v>32</v>
      </c>
      <c r="S31" s="9" t="s">
        <v>39</v>
      </c>
      <c r="T31" s="11">
        <v>32</v>
      </c>
      <c r="U31" s="9" t="s">
        <v>39</v>
      </c>
      <c r="V31" s="9">
        <v>32</v>
      </c>
      <c r="W31" s="9" t="s">
        <v>39</v>
      </c>
      <c r="X31" s="9">
        <v>32</v>
      </c>
      <c r="Y31" s="9">
        <v>6</v>
      </c>
      <c r="Z31" s="9">
        <v>6</v>
      </c>
      <c r="AA31" s="9">
        <v>26</v>
      </c>
      <c r="AB31" s="9">
        <f t="shared" si="0"/>
        <v>230</v>
      </c>
    </row>
    <row r="32" spans="1:28" x14ac:dyDescent="0.25">
      <c r="A32" s="9" t="s">
        <v>191</v>
      </c>
      <c r="B32" s="9" t="s">
        <v>106</v>
      </c>
      <c r="C32" s="9" t="s">
        <v>309</v>
      </c>
      <c r="D32" s="10" t="s">
        <v>358</v>
      </c>
      <c r="E32" s="9">
        <v>194414</v>
      </c>
      <c r="F32" s="9" t="s">
        <v>192</v>
      </c>
      <c r="G32" s="9" t="s">
        <v>77</v>
      </c>
      <c r="H32" s="9" t="s">
        <v>6</v>
      </c>
      <c r="I32" s="9" t="s">
        <v>193</v>
      </c>
      <c r="J32" s="9" t="s">
        <v>79</v>
      </c>
      <c r="K32" s="9">
        <v>6</v>
      </c>
      <c r="L32" s="11">
        <v>6</v>
      </c>
      <c r="M32" s="9" t="s">
        <v>39</v>
      </c>
      <c r="N32" s="11">
        <v>32</v>
      </c>
      <c r="O32" s="9" t="s">
        <v>39</v>
      </c>
      <c r="P32" s="11">
        <v>32</v>
      </c>
      <c r="Q32" s="9" t="s">
        <v>39</v>
      </c>
      <c r="R32" s="11">
        <v>32</v>
      </c>
      <c r="S32" s="9" t="s">
        <v>39</v>
      </c>
      <c r="T32" s="11">
        <v>32</v>
      </c>
      <c r="U32" s="9" t="s">
        <v>39</v>
      </c>
      <c r="V32" s="9">
        <v>32</v>
      </c>
      <c r="W32" s="9" t="s">
        <v>39</v>
      </c>
      <c r="X32" s="9">
        <v>32</v>
      </c>
      <c r="Y32" s="9" t="s">
        <v>39</v>
      </c>
      <c r="Z32" s="9">
        <v>32</v>
      </c>
      <c r="AA32" s="9">
        <v>25</v>
      </c>
      <c r="AB32" s="9">
        <f t="shared" si="0"/>
        <v>230</v>
      </c>
    </row>
    <row r="33" spans="1:28" x14ac:dyDescent="0.25">
      <c r="A33" s="9" t="s">
        <v>197</v>
      </c>
      <c r="B33" s="9" t="s">
        <v>106</v>
      </c>
      <c r="C33" s="9" t="s">
        <v>309</v>
      </c>
      <c r="D33" s="10" t="s">
        <v>360</v>
      </c>
      <c r="E33" s="9">
        <v>141386</v>
      </c>
      <c r="F33" s="9" t="s">
        <v>198</v>
      </c>
      <c r="G33" s="9" t="s">
        <v>32</v>
      </c>
      <c r="H33" s="9" t="s">
        <v>6</v>
      </c>
      <c r="I33" s="9" t="s">
        <v>199</v>
      </c>
      <c r="J33" s="9" t="s">
        <v>62</v>
      </c>
      <c r="K33" s="9" t="s">
        <v>39</v>
      </c>
      <c r="L33" s="11">
        <v>32</v>
      </c>
      <c r="M33" s="9">
        <v>15</v>
      </c>
      <c r="N33" s="11">
        <v>15</v>
      </c>
      <c r="O33" s="9" t="s">
        <v>39</v>
      </c>
      <c r="P33" s="11">
        <v>32</v>
      </c>
      <c r="Q33" s="9" t="s">
        <v>39</v>
      </c>
      <c r="R33" s="11">
        <v>32</v>
      </c>
      <c r="S33" s="9" t="s">
        <v>39</v>
      </c>
      <c r="T33" s="11">
        <v>32</v>
      </c>
      <c r="U33" s="9" t="s">
        <v>39</v>
      </c>
      <c r="V33" s="9">
        <v>32</v>
      </c>
      <c r="W33" s="9" t="s">
        <v>39</v>
      </c>
      <c r="X33" s="9">
        <v>32</v>
      </c>
      <c r="Y33" s="9" t="s">
        <v>39</v>
      </c>
      <c r="Z33" s="9">
        <v>32</v>
      </c>
      <c r="AA33" s="9">
        <v>27</v>
      </c>
      <c r="AB33" s="9">
        <f t="shared" si="0"/>
        <v>239</v>
      </c>
    </row>
    <row r="34" spans="1:28" x14ac:dyDescent="0.25">
      <c r="A34" s="9" t="s">
        <v>200</v>
      </c>
      <c r="B34" s="9" t="s">
        <v>106</v>
      </c>
      <c r="C34" s="9" t="s">
        <v>308</v>
      </c>
      <c r="D34" s="10" t="s">
        <v>361</v>
      </c>
      <c r="E34" s="9">
        <v>186286</v>
      </c>
      <c r="F34" s="9" t="s">
        <v>201</v>
      </c>
      <c r="G34" s="9" t="s">
        <v>70</v>
      </c>
      <c r="H34" s="9" t="s">
        <v>6</v>
      </c>
      <c r="I34" s="9" t="s">
        <v>202</v>
      </c>
      <c r="J34" s="9" t="s">
        <v>72</v>
      </c>
      <c r="K34" s="9" t="s">
        <v>39</v>
      </c>
      <c r="L34" s="11">
        <v>32</v>
      </c>
      <c r="M34" s="9" t="s">
        <v>39</v>
      </c>
      <c r="N34" s="11">
        <v>32</v>
      </c>
      <c r="O34" s="9">
        <v>17</v>
      </c>
      <c r="P34" s="11">
        <v>17</v>
      </c>
      <c r="Q34" s="9" t="s">
        <v>39</v>
      </c>
      <c r="R34" s="11">
        <v>32</v>
      </c>
      <c r="S34" s="9" t="s">
        <v>39</v>
      </c>
      <c r="T34" s="11">
        <v>32</v>
      </c>
      <c r="U34" s="9" t="s">
        <v>39</v>
      </c>
      <c r="V34" s="9">
        <v>32</v>
      </c>
      <c r="W34" s="9" t="s">
        <v>39</v>
      </c>
      <c r="X34" s="9">
        <v>32</v>
      </c>
      <c r="Y34" s="9" t="s">
        <v>39</v>
      </c>
      <c r="Z34" s="9">
        <v>32</v>
      </c>
      <c r="AA34" s="9">
        <v>28</v>
      </c>
      <c r="AB34" s="9">
        <f t="shared" si="0"/>
        <v>241</v>
      </c>
    </row>
    <row r="35" spans="1:28" x14ac:dyDescent="0.25">
      <c r="A35" s="9" t="s">
        <v>207</v>
      </c>
      <c r="B35" s="9" t="s">
        <v>106</v>
      </c>
      <c r="C35" s="9" t="s">
        <v>308</v>
      </c>
      <c r="D35" s="10" t="s">
        <v>363</v>
      </c>
      <c r="E35" s="9">
        <v>5682</v>
      </c>
      <c r="F35" s="9" t="s">
        <v>208</v>
      </c>
      <c r="G35" s="9" t="s">
        <v>70</v>
      </c>
      <c r="H35" s="9" t="s">
        <v>6</v>
      </c>
      <c r="I35" s="9" t="s">
        <v>209</v>
      </c>
      <c r="J35" s="9" t="s">
        <v>72</v>
      </c>
      <c r="K35" s="9" t="s">
        <v>39</v>
      </c>
      <c r="L35" s="11">
        <v>32</v>
      </c>
      <c r="M35" s="9" t="s">
        <v>39</v>
      </c>
      <c r="N35" s="11">
        <v>32</v>
      </c>
      <c r="O35" s="9">
        <v>19</v>
      </c>
      <c r="P35" s="11">
        <v>19</v>
      </c>
      <c r="Q35" s="9" t="s">
        <v>39</v>
      </c>
      <c r="R35" s="11">
        <v>32</v>
      </c>
      <c r="S35" s="9" t="s">
        <v>39</v>
      </c>
      <c r="T35" s="11">
        <v>32</v>
      </c>
      <c r="U35" s="9" t="s">
        <v>39</v>
      </c>
      <c r="V35" s="9">
        <v>32</v>
      </c>
      <c r="W35" s="9" t="s">
        <v>39</v>
      </c>
      <c r="X35" s="9">
        <v>32</v>
      </c>
      <c r="Y35" s="9" t="s">
        <v>39</v>
      </c>
      <c r="Z35" s="9">
        <v>32</v>
      </c>
      <c r="AA35" s="9">
        <v>29</v>
      </c>
      <c r="AB35" s="9">
        <f t="shared" si="0"/>
        <v>243</v>
      </c>
    </row>
    <row r="36" spans="1:28" x14ac:dyDescent="0.25">
      <c r="A36" s="9" t="s">
        <v>210</v>
      </c>
      <c r="B36" s="9" t="s">
        <v>106</v>
      </c>
      <c r="C36" s="9" t="s">
        <v>310</v>
      </c>
      <c r="D36" s="10" t="s">
        <v>364</v>
      </c>
      <c r="E36" s="9">
        <v>153505</v>
      </c>
      <c r="F36" s="9" t="s">
        <v>211</v>
      </c>
      <c r="G36" s="9" t="s">
        <v>212</v>
      </c>
      <c r="H36" s="9" t="s">
        <v>6</v>
      </c>
      <c r="I36" s="9" t="s">
        <v>213</v>
      </c>
      <c r="J36" s="9" t="s">
        <v>34</v>
      </c>
      <c r="K36" s="9" t="s">
        <v>39</v>
      </c>
      <c r="L36" s="11">
        <v>32</v>
      </c>
      <c r="M36" s="9" t="s">
        <v>39</v>
      </c>
      <c r="N36" s="11">
        <v>32</v>
      </c>
      <c r="O36" s="9" t="s">
        <v>39</v>
      </c>
      <c r="P36" s="11">
        <v>32</v>
      </c>
      <c r="Q36" s="9" t="s">
        <v>39</v>
      </c>
      <c r="R36" s="11">
        <v>32</v>
      </c>
      <c r="S36" s="9" t="s">
        <v>39</v>
      </c>
      <c r="T36" s="11">
        <v>32</v>
      </c>
      <c r="U36" s="9" t="s">
        <v>39</v>
      </c>
      <c r="V36" s="9">
        <v>32</v>
      </c>
      <c r="W36" s="9" t="s">
        <v>39</v>
      </c>
      <c r="X36" s="9">
        <v>32</v>
      </c>
      <c r="Y36" s="9" t="s">
        <v>39</v>
      </c>
      <c r="Z36" s="9">
        <v>32</v>
      </c>
      <c r="AA36" s="9">
        <v>30</v>
      </c>
      <c r="AB36" s="9">
        <f t="shared" si="0"/>
        <v>256</v>
      </c>
    </row>
    <row r="37" spans="1:28" x14ac:dyDescent="0.25">
      <c r="A37" s="9" t="s">
        <v>214</v>
      </c>
      <c r="B37" s="9" t="s">
        <v>106</v>
      </c>
      <c r="C37" s="9" t="s">
        <v>310</v>
      </c>
      <c r="D37" s="10" t="s">
        <v>365</v>
      </c>
      <c r="E37" s="9">
        <v>181651</v>
      </c>
      <c r="F37" s="9" t="s">
        <v>215</v>
      </c>
      <c r="G37" s="9" t="s">
        <v>216</v>
      </c>
      <c r="H37" s="9" t="s">
        <v>6</v>
      </c>
      <c r="I37" s="9" t="s">
        <v>217</v>
      </c>
      <c r="J37" s="9" t="s">
        <v>34</v>
      </c>
      <c r="K37" s="9" t="s">
        <v>39</v>
      </c>
      <c r="L37" s="11">
        <v>32</v>
      </c>
      <c r="M37" s="9" t="s">
        <v>39</v>
      </c>
      <c r="N37" s="11">
        <v>32</v>
      </c>
      <c r="O37" s="9" t="s">
        <v>39</v>
      </c>
      <c r="P37" s="11">
        <v>32</v>
      </c>
      <c r="Q37" s="9" t="s">
        <v>39</v>
      </c>
      <c r="R37" s="11">
        <v>32</v>
      </c>
      <c r="S37" s="9" t="s">
        <v>39</v>
      </c>
      <c r="T37" s="11">
        <v>32</v>
      </c>
      <c r="U37" s="9" t="s">
        <v>39</v>
      </c>
      <c r="V37" s="9">
        <v>32</v>
      </c>
      <c r="W37" s="9" t="s">
        <v>39</v>
      </c>
      <c r="X37" s="9">
        <v>32</v>
      </c>
      <c r="Y37" s="9" t="s">
        <v>39</v>
      </c>
      <c r="Z37" s="9">
        <v>32</v>
      </c>
      <c r="AA37" s="9">
        <v>31</v>
      </c>
      <c r="AB37" s="9">
        <f t="shared" si="0"/>
        <v>256</v>
      </c>
    </row>
  </sheetData>
  <sortState ref="A7:AB37">
    <sortCondition ref="AB7:AB37"/>
  </sortState>
  <mergeCells count="19">
    <mergeCell ref="J5:J6"/>
    <mergeCell ref="A1:AB4"/>
    <mergeCell ref="U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L5"/>
    <mergeCell ref="M5:N5"/>
    <mergeCell ref="O5:P5"/>
    <mergeCell ref="Q5:R5"/>
    <mergeCell ref="Y5:Z5"/>
    <mergeCell ref="S5:T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pane xSplit="1" topLeftCell="K1" activePane="topRight" state="frozen"/>
      <selection pane="topRight" activeCell="Q20" sqref="Q20"/>
    </sheetView>
  </sheetViews>
  <sheetFormatPr defaultRowHeight="15" x14ac:dyDescent="0.25"/>
  <cols>
    <col min="1" max="1" width="22.85546875" style="4" bestFit="1" customWidth="1"/>
    <col min="2" max="3" width="9.140625" style="4"/>
    <col min="4" max="4" width="10.7109375" style="4" bestFit="1" customWidth="1"/>
    <col min="5" max="5" width="9.140625" style="4"/>
    <col min="6" max="6" width="25.140625" style="4" bestFit="1" customWidth="1"/>
    <col min="7" max="7" width="20.85546875" style="4" bestFit="1" customWidth="1"/>
    <col min="8" max="8" width="9.140625" style="4"/>
    <col min="9" max="9" width="11.5703125" style="4" bestFit="1" customWidth="1"/>
    <col min="10" max="10" width="37.42578125" style="4" bestFit="1" customWidth="1"/>
    <col min="11" max="16384" width="9.140625" style="4"/>
  </cols>
  <sheetData>
    <row r="1" spans="1:28" x14ac:dyDescent="0.25">
      <c r="A1" s="25" t="s">
        <v>409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x14ac:dyDescent="0.25">
      <c r="A5" s="30" t="s">
        <v>391</v>
      </c>
      <c r="B5" s="30" t="s">
        <v>392</v>
      </c>
      <c r="C5" s="30" t="s">
        <v>306</v>
      </c>
      <c r="D5" s="31" t="s">
        <v>312</v>
      </c>
      <c r="E5" s="30" t="s">
        <v>393</v>
      </c>
      <c r="F5" s="30" t="s">
        <v>394</v>
      </c>
      <c r="G5" s="30" t="s">
        <v>395</v>
      </c>
      <c r="H5" s="30" t="s">
        <v>0</v>
      </c>
      <c r="I5" s="30" t="s">
        <v>396</v>
      </c>
      <c r="J5" s="30" t="s">
        <v>397</v>
      </c>
      <c r="K5" s="32" t="s">
        <v>398</v>
      </c>
      <c r="L5" s="32"/>
      <c r="M5" s="32" t="s">
        <v>401</v>
      </c>
      <c r="N5" s="32"/>
      <c r="O5" s="32" t="s">
        <v>402</v>
      </c>
      <c r="P5" s="32"/>
      <c r="Q5" s="32" t="s">
        <v>403</v>
      </c>
      <c r="R5" s="32"/>
      <c r="S5" s="32" t="s">
        <v>404</v>
      </c>
      <c r="T5" s="32"/>
      <c r="U5" s="32" t="s">
        <v>405</v>
      </c>
      <c r="V5" s="32"/>
      <c r="W5" s="33" t="s">
        <v>410</v>
      </c>
      <c r="X5" s="34"/>
      <c r="Y5" s="7" t="s">
        <v>407</v>
      </c>
      <c r="Z5" s="7" t="s">
        <v>408</v>
      </c>
    </row>
    <row r="6" spans="1:28" x14ac:dyDescent="0.25">
      <c r="A6" s="30"/>
      <c r="B6" s="30"/>
      <c r="C6" s="30"/>
      <c r="D6" s="31"/>
      <c r="E6" s="30"/>
      <c r="F6" s="30"/>
      <c r="G6" s="30"/>
      <c r="H6" s="30"/>
      <c r="I6" s="30"/>
      <c r="J6" s="30"/>
      <c r="K6" s="7" t="s">
        <v>399</v>
      </c>
      <c r="L6" s="7" t="s">
        <v>400</v>
      </c>
      <c r="M6" s="7" t="s">
        <v>399</v>
      </c>
      <c r="N6" s="7" t="s">
        <v>400</v>
      </c>
      <c r="O6" s="7" t="s">
        <v>399</v>
      </c>
      <c r="P6" s="7" t="s">
        <v>400</v>
      </c>
      <c r="Q6" s="7" t="s">
        <v>399</v>
      </c>
      <c r="R6" s="7" t="s">
        <v>400</v>
      </c>
      <c r="S6" s="7" t="s">
        <v>399</v>
      </c>
      <c r="T6" s="7" t="s">
        <v>400</v>
      </c>
      <c r="U6" s="7" t="s">
        <v>399</v>
      </c>
      <c r="V6" s="7" t="s">
        <v>400</v>
      </c>
      <c r="W6" s="7" t="s">
        <v>399</v>
      </c>
      <c r="X6" s="7" t="s">
        <v>400</v>
      </c>
      <c r="Y6" s="7"/>
      <c r="Z6" s="7"/>
    </row>
    <row r="7" spans="1:28" x14ac:dyDescent="0.25">
      <c r="A7" s="7" t="s">
        <v>219</v>
      </c>
      <c r="B7" s="7" t="s">
        <v>218</v>
      </c>
      <c r="C7" s="7" t="s">
        <v>310</v>
      </c>
      <c r="D7" s="35" t="s">
        <v>366</v>
      </c>
      <c r="E7" s="7">
        <v>184838</v>
      </c>
      <c r="F7" s="7" t="s">
        <v>220</v>
      </c>
      <c r="G7" s="7" t="s">
        <v>60</v>
      </c>
      <c r="H7" s="7" t="s">
        <v>6</v>
      </c>
      <c r="I7" s="7" t="s">
        <v>221</v>
      </c>
      <c r="J7" s="7" t="s">
        <v>222</v>
      </c>
      <c r="K7" s="7">
        <v>3</v>
      </c>
      <c r="L7" s="36">
        <v>3</v>
      </c>
      <c r="M7" s="7">
        <v>3</v>
      </c>
      <c r="N7" s="36">
        <v>3</v>
      </c>
      <c r="O7" s="7">
        <v>1</v>
      </c>
      <c r="P7" s="36">
        <v>1</v>
      </c>
      <c r="Q7" s="7">
        <v>1</v>
      </c>
      <c r="R7" s="36">
        <v>1</v>
      </c>
      <c r="S7" s="7">
        <v>3</v>
      </c>
      <c r="T7" s="36">
        <v>3</v>
      </c>
      <c r="U7" s="36">
        <v>1</v>
      </c>
      <c r="V7" s="36">
        <v>1</v>
      </c>
      <c r="W7" s="36">
        <v>1</v>
      </c>
      <c r="X7" s="36">
        <v>1</v>
      </c>
      <c r="Y7" s="7">
        <v>1</v>
      </c>
      <c r="Z7" s="7">
        <f t="shared" ref="Z7:Z32" si="0">L7+N7+P7+R7+T7+V7+X7</f>
        <v>13</v>
      </c>
    </row>
    <row r="8" spans="1:28" x14ac:dyDescent="0.25">
      <c r="A8" s="7" t="s">
        <v>223</v>
      </c>
      <c r="B8" s="7" t="s">
        <v>218</v>
      </c>
      <c r="C8" s="7" t="s">
        <v>311</v>
      </c>
      <c r="D8" s="35" t="s">
        <v>367</v>
      </c>
      <c r="E8" s="7">
        <v>20234</v>
      </c>
      <c r="F8" s="7" t="s">
        <v>224</v>
      </c>
      <c r="G8" s="7" t="s">
        <v>60</v>
      </c>
      <c r="H8" s="7" t="s">
        <v>6</v>
      </c>
      <c r="I8" s="7" t="s">
        <v>225</v>
      </c>
      <c r="J8" s="7" t="s">
        <v>34</v>
      </c>
      <c r="K8" s="7">
        <v>1</v>
      </c>
      <c r="L8" s="36">
        <v>1</v>
      </c>
      <c r="M8" s="7">
        <v>15</v>
      </c>
      <c r="N8" s="36">
        <v>15</v>
      </c>
      <c r="O8" s="7">
        <v>3</v>
      </c>
      <c r="P8" s="36">
        <v>3</v>
      </c>
      <c r="Q8" s="7">
        <v>2</v>
      </c>
      <c r="R8" s="36">
        <v>2</v>
      </c>
      <c r="S8" s="7">
        <v>4</v>
      </c>
      <c r="T8" s="36">
        <v>4</v>
      </c>
      <c r="U8" s="7" t="s">
        <v>39</v>
      </c>
      <c r="V8" s="36">
        <v>27</v>
      </c>
      <c r="W8" s="36">
        <v>2</v>
      </c>
      <c r="X8" s="36">
        <v>2</v>
      </c>
      <c r="Y8" s="7">
        <v>2</v>
      </c>
      <c r="Z8" s="7">
        <f t="shared" si="0"/>
        <v>54</v>
      </c>
    </row>
    <row r="9" spans="1:28" x14ac:dyDescent="0.25">
      <c r="A9" s="7" t="s">
        <v>244</v>
      </c>
      <c r="B9" s="7" t="s">
        <v>218</v>
      </c>
      <c r="C9" s="7" t="s">
        <v>310</v>
      </c>
      <c r="D9" s="35" t="s">
        <v>373</v>
      </c>
      <c r="E9" s="7">
        <v>203353</v>
      </c>
      <c r="F9" s="7" t="s">
        <v>245</v>
      </c>
      <c r="G9" s="7" t="s">
        <v>60</v>
      </c>
      <c r="H9" s="7" t="s">
        <v>6</v>
      </c>
      <c r="I9" s="7" t="s">
        <v>246</v>
      </c>
      <c r="J9" s="7" t="s">
        <v>222</v>
      </c>
      <c r="K9" s="7">
        <v>8</v>
      </c>
      <c r="L9" s="36">
        <v>8</v>
      </c>
      <c r="M9" s="7">
        <v>11</v>
      </c>
      <c r="N9" s="36">
        <v>11</v>
      </c>
      <c r="O9" s="7">
        <v>11</v>
      </c>
      <c r="P9" s="36">
        <v>11</v>
      </c>
      <c r="Q9" s="7">
        <v>6</v>
      </c>
      <c r="R9" s="36">
        <v>6</v>
      </c>
      <c r="S9" s="7">
        <v>8</v>
      </c>
      <c r="T9" s="36">
        <v>8</v>
      </c>
      <c r="U9" s="36">
        <v>3</v>
      </c>
      <c r="V9" s="36">
        <v>3</v>
      </c>
      <c r="W9" s="36">
        <v>7</v>
      </c>
      <c r="X9" s="36">
        <v>7</v>
      </c>
      <c r="Y9" s="7">
        <v>3</v>
      </c>
      <c r="Z9" s="7">
        <f t="shared" si="0"/>
        <v>54</v>
      </c>
    </row>
    <row r="10" spans="1:28" x14ac:dyDescent="0.25">
      <c r="A10" s="7" t="s">
        <v>226</v>
      </c>
      <c r="B10" s="7" t="s">
        <v>218</v>
      </c>
      <c r="C10" s="7" t="s">
        <v>311</v>
      </c>
      <c r="D10" s="35" t="s">
        <v>368</v>
      </c>
      <c r="E10" s="7">
        <v>141493</v>
      </c>
      <c r="F10" s="7" t="s">
        <v>227</v>
      </c>
      <c r="G10" s="7" t="s">
        <v>228</v>
      </c>
      <c r="H10" s="7" t="s">
        <v>6</v>
      </c>
      <c r="I10" s="7" t="s">
        <v>229</v>
      </c>
      <c r="J10" s="7" t="s">
        <v>34</v>
      </c>
      <c r="K10" s="7" t="s">
        <v>39</v>
      </c>
      <c r="L10" s="36">
        <v>27</v>
      </c>
      <c r="M10" s="7">
        <v>5</v>
      </c>
      <c r="N10" s="36">
        <v>5</v>
      </c>
      <c r="O10" s="7">
        <v>5</v>
      </c>
      <c r="P10" s="36">
        <v>5</v>
      </c>
      <c r="Q10" s="7">
        <v>3</v>
      </c>
      <c r="R10" s="36">
        <v>3</v>
      </c>
      <c r="S10" s="7">
        <v>7</v>
      </c>
      <c r="T10" s="36">
        <v>7</v>
      </c>
      <c r="U10" s="36">
        <v>5</v>
      </c>
      <c r="V10" s="36">
        <v>5</v>
      </c>
      <c r="W10" s="36">
        <v>3</v>
      </c>
      <c r="X10" s="36">
        <v>3</v>
      </c>
      <c r="Y10" s="7">
        <v>4</v>
      </c>
      <c r="Z10" s="7">
        <f t="shared" si="0"/>
        <v>55</v>
      </c>
    </row>
    <row r="11" spans="1:28" x14ac:dyDescent="0.25">
      <c r="A11" s="7" t="s">
        <v>234</v>
      </c>
      <c r="B11" s="7" t="s">
        <v>218</v>
      </c>
      <c r="C11" s="7" t="s">
        <v>310</v>
      </c>
      <c r="D11" s="35" t="s">
        <v>370</v>
      </c>
      <c r="E11" s="7">
        <v>182579</v>
      </c>
      <c r="F11" s="7" t="s">
        <v>235</v>
      </c>
      <c r="G11" s="7" t="s">
        <v>60</v>
      </c>
      <c r="H11" s="7" t="s">
        <v>6</v>
      </c>
      <c r="I11" s="7" t="s">
        <v>236</v>
      </c>
      <c r="J11" s="7" t="s">
        <v>222</v>
      </c>
      <c r="K11" s="7">
        <v>13</v>
      </c>
      <c r="L11" s="36">
        <v>13</v>
      </c>
      <c r="M11" s="7">
        <v>2</v>
      </c>
      <c r="N11" s="36">
        <v>2</v>
      </c>
      <c r="O11" s="7">
        <v>7</v>
      </c>
      <c r="P11" s="36">
        <v>7</v>
      </c>
      <c r="Q11" s="7">
        <v>4</v>
      </c>
      <c r="R11" s="36">
        <v>4</v>
      </c>
      <c r="S11" s="7" t="s">
        <v>39</v>
      </c>
      <c r="T11" s="36">
        <v>27</v>
      </c>
      <c r="U11" s="36">
        <v>6</v>
      </c>
      <c r="V11" s="36">
        <v>6</v>
      </c>
      <c r="W11" s="36">
        <v>9</v>
      </c>
      <c r="X11" s="36">
        <v>9</v>
      </c>
      <c r="Y11" s="7">
        <v>5</v>
      </c>
      <c r="Z11" s="7">
        <f t="shared" si="0"/>
        <v>68</v>
      </c>
    </row>
    <row r="12" spans="1:28" x14ac:dyDescent="0.25">
      <c r="A12" s="7" t="s">
        <v>230</v>
      </c>
      <c r="B12" s="7" t="s">
        <v>218</v>
      </c>
      <c r="C12" s="7" t="s">
        <v>310</v>
      </c>
      <c r="D12" s="35" t="s">
        <v>369</v>
      </c>
      <c r="E12" s="7">
        <v>206450</v>
      </c>
      <c r="F12" s="7" t="s">
        <v>231</v>
      </c>
      <c r="G12" s="7" t="s">
        <v>232</v>
      </c>
      <c r="H12" s="7" t="s">
        <v>6</v>
      </c>
      <c r="I12" s="7" t="s">
        <v>233</v>
      </c>
      <c r="J12" s="7" t="s">
        <v>8</v>
      </c>
      <c r="K12" s="7">
        <v>11</v>
      </c>
      <c r="L12" s="36">
        <v>11</v>
      </c>
      <c r="M12" s="7">
        <v>6</v>
      </c>
      <c r="N12" s="36">
        <v>6</v>
      </c>
      <c r="O12" s="7">
        <v>15</v>
      </c>
      <c r="P12" s="36">
        <v>15</v>
      </c>
      <c r="Q12" s="7">
        <v>5</v>
      </c>
      <c r="R12" s="36">
        <v>5</v>
      </c>
      <c r="S12" s="7">
        <v>12</v>
      </c>
      <c r="T12" s="36">
        <v>12</v>
      </c>
      <c r="U12" s="36">
        <v>2</v>
      </c>
      <c r="V12" s="36">
        <v>2</v>
      </c>
      <c r="W12" s="36" t="s">
        <v>39</v>
      </c>
      <c r="X12" s="36">
        <v>27</v>
      </c>
      <c r="Y12" s="7">
        <v>6</v>
      </c>
      <c r="Z12" s="7">
        <f t="shared" si="0"/>
        <v>78</v>
      </c>
    </row>
    <row r="13" spans="1:28" x14ac:dyDescent="0.25">
      <c r="A13" s="7" t="s">
        <v>241</v>
      </c>
      <c r="B13" s="7" t="s">
        <v>218</v>
      </c>
      <c r="C13" s="7" t="s">
        <v>310</v>
      </c>
      <c r="D13" s="35" t="s">
        <v>372</v>
      </c>
      <c r="E13" s="7">
        <v>201458</v>
      </c>
      <c r="F13" s="7" t="s">
        <v>242</v>
      </c>
      <c r="G13" s="7" t="s">
        <v>60</v>
      </c>
      <c r="H13" s="7" t="s">
        <v>6</v>
      </c>
      <c r="I13" s="7" t="s">
        <v>243</v>
      </c>
      <c r="J13" s="7" t="s">
        <v>222</v>
      </c>
      <c r="K13" s="7">
        <v>2</v>
      </c>
      <c r="L13" s="36">
        <v>2</v>
      </c>
      <c r="M13" s="7">
        <v>10</v>
      </c>
      <c r="N13" s="36">
        <v>10</v>
      </c>
      <c r="O13" s="7">
        <v>17</v>
      </c>
      <c r="P13" s="36">
        <v>17</v>
      </c>
      <c r="Q13" s="7" t="s">
        <v>39</v>
      </c>
      <c r="R13" s="36">
        <v>27</v>
      </c>
      <c r="S13" s="7">
        <v>2</v>
      </c>
      <c r="T13" s="36">
        <v>2</v>
      </c>
      <c r="U13" s="36" t="s">
        <v>39</v>
      </c>
      <c r="V13" s="36">
        <v>27</v>
      </c>
      <c r="W13" s="36">
        <v>8</v>
      </c>
      <c r="X13" s="36">
        <v>8</v>
      </c>
      <c r="Y13" s="7">
        <v>7</v>
      </c>
      <c r="Z13" s="7">
        <f t="shared" si="0"/>
        <v>93</v>
      </c>
    </row>
    <row r="14" spans="1:28" x14ac:dyDescent="0.25">
      <c r="A14" s="7" t="s">
        <v>237</v>
      </c>
      <c r="B14" s="7" t="s">
        <v>218</v>
      </c>
      <c r="C14" s="7" t="s">
        <v>310</v>
      </c>
      <c r="D14" s="35" t="s">
        <v>371</v>
      </c>
      <c r="E14" s="7">
        <v>203359</v>
      </c>
      <c r="F14" s="7" t="s">
        <v>238</v>
      </c>
      <c r="G14" s="7" t="s">
        <v>239</v>
      </c>
      <c r="H14" s="7" t="s">
        <v>6</v>
      </c>
      <c r="I14" s="7" t="s">
        <v>240</v>
      </c>
      <c r="J14" s="7" t="s">
        <v>34</v>
      </c>
      <c r="K14" s="7">
        <v>7</v>
      </c>
      <c r="L14" s="36">
        <v>7</v>
      </c>
      <c r="M14" s="7">
        <v>11</v>
      </c>
      <c r="N14" s="36">
        <v>11</v>
      </c>
      <c r="O14" s="7">
        <v>6</v>
      </c>
      <c r="P14" s="36">
        <v>6</v>
      </c>
      <c r="Q14" s="7" t="s">
        <v>39</v>
      </c>
      <c r="R14" s="36">
        <v>27</v>
      </c>
      <c r="S14" s="7">
        <v>6</v>
      </c>
      <c r="T14" s="36">
        <v>6</v>
      </c>
      <c r="U14" s="36" t="s">
        <v>39</v>
      </c>
      <c r="V14" s="36">
        <v>27</v>
      </c>
      <c r="W14" s="36" t="s">
        <v>39</v>
      </c>
      <c r="X14" s="36">
        <v>27</v>
      </c>
      <c r="Y14" s="7">
        <v>8</v>
      </c>
      <c r="Z14" s="7">
        <f t="shared" si="0"/>
        <v>111</v>
      </c>
    </row>
    <row r="15" spans="1:28" x14ac:dyDescent="0.25">
      <c r="A15" s="7" t="s">
        <v>262</v>
      </c>
      <c r="B15" s="7" t="s">
        <v>218</v>
      </c>
      <c r="C15" s="7" t="s">
        <v>310</v>
      </c>
      <c r="D15" s="35" t="s">
        <v>378</v>
      </c>
      <c r="E15" s="7">
        <v>181652</v>
      </c>
      <c r="F15" s="7" t="s">
        <v>263</v>
      </c>
      <c r="G15" s="7" t="s">
        <v>180</v>
      </c>
      <c r="H15" s="7" t="s">
        <v>6</v>
      </c>
      <c r="I15" s="7" t="s">
        <v>264</v>
      </c>
      <c r="J15" s="7" t="s">
        <v>34</v>
      </c>
      <c r="K15" s="7">
        <v>10</v>
      </c>
      <c r="L15" s="36">
        <v>10</v>
      </c>
      <c r="M15" s="7" t="s">
        <v>39</v>
      </c>
      <c r="N15" s="36">
        <v>27</v>
      </c>
      <c r="O15" s="7">
        <v>16</v>
      </c>
      <c r="P15" s="36">
        <v>16</v>
      </c>
      <c r="Q15" s="7" t="s">
        <v>39</v>
      </c>
      <c r="R15" s="36">
        <v>27</v>
      </c>
      <c r="S15" s="7">
        <v>5</v>
      </c>
      <c r="T15" s="36">
        <v>5</v>
      </c>
      <c r="U15" s="36" t="s">
        <v>39</v>
      </c>
      <c r="V15" s="36">
        <v>27</v>
      </c>
      <c r="W15" s="36">
        <v>4</v>
      </c>
      <c r="X15" s="36">
        <v>4</v>
      </c>
      <c r="Y15" s="7">
        <v>9</v>
      </c>
      <c r="Z15" s="7">
        <f t="shared" si="0"/>
        <v>116</v>
      </c>
    </row>
    <row r="16" spans="1:28" x14ac:dyDescent="0.25">
      <c r="A16" s="7" t="s">
        <v>268</v>
      </c>
      <c r="B16" s="7" t="s">
        <v>218</v>
      </c>
      <c r="C16" s="7" t="s">
        <v>310</v>
      </c>
      <c r="D16" s="35" t="s">
        <v>380</v>
      </c>
      <c r="E16" s="7">
        <v>202343</v>
      </c>
      <c r="F16" s="7" t="s">
        <v>269</v>
      </c>
      <c r="G16" s="7" t="s">
        <v>239</v>
      </c>
      <c r="H16" s="7" t="s">
        <v>6</v>
      </c>
      <c r="I16" s="7" t="s">
        <v>270</v>
      </c>
      <c r="J16" s="7" t="s">
        <v>222</v>
      </c>
      <c r="K16" s="7" t="s">
        <v>39</v>
      </c>
      <c r="L16" s="36">
        <v>27</v>
      </c>
      <c r="M16" s="7">
        <v>14</v>
      </c>
      <c r="N16" s="36">
        <v>14</v>
      </c>
      <c r="O16" s="7">
        <v>12</v>
      </c>
      <c r="P16" s="36">
        <v>12</v>
      </c>
      <c r="Q16" s="7">
        <v>7</v>
      </c>
      <c r="R16" s="36">
        <v>7</v>
      </c>
      <c r="S16" s="7" t="s">
        <v>39</v>
      </c>
      <c r="T16" s="36">
        <v>27</v>
      </c>
      <c r="U16" s="36" t="s">
        <v>39</v>
      </c>
      <c r="V16" s="36">
        <v>27</v>
      </c>
      <c r="W16" s="36">
        <v>5</v>
      </c>
      <c r="X16" s="36">
        <v>5</v>
      </c>
      <c r="Y16" s="7">
        <v>11</v>
      </c>
      <c r="Z16" s="7">
        <f t="shared" si="0"/>
        <v>119</v>
      </c>
    </row>
    <row r="17" spans="1:26" x14ac:dyDescent="0.25">
      <c r="A17" s="7" t="s">
        <v>247</v>
      </c>
      <c r="B17" s="7" t="s">
        <v>218</v>
      </c>
      <c r="C17" s="7" t="s">
        <v>310</v>
      </c>
      <c r="D17" s="35" t="s">
        <v>374</v>
      </c>
      <c r="E17" s="7">
        <v>193079</v>
      </c>
      <c r="F17" s="7" t="s">
        <v>248</v>
      </c>
      <c r="G17" s="7" t="s">
        <v>249</v>
      </c>
      <c r="H17" s="7" t="s">
        <v>6</v>
      </c>
      <c r="I17" s="7" t="s">
        <v>250</v>
      </c>
      <c r="J17" s="7" t="s">
        <v>8</v>
      </c>
      <c r="K17" s="7">
        <v>14</v>
      </c>
      <c r="L17" s="36">
        <v>14</v>
      </c>
      <c r="M17" s="7">
        <v>7</v>
      </c>
      <c r="N17" s="36">
        <v>7</v>
      </c>
      <c r="O17" s="7" t="s">
        <v>39</v>
      </c>
      <c r="P17" s="36">
        <v>27</v>
      </c>
      <c r="Q17" s="7">
        <v>8</v>
      </c>
      <c r="R17" s="36">
        <v>8</v>
      </c>
      <c r="S17" s="7">
        <v>9</v>
      </c>
      <c r="T17" s="36">
        <v>9</v>
      </c>
      <c r="U17" s="36" t="s">
        <v>39</v>
      </c>
      <c r="V17" s="36">
        <v>27</v>
      </c>
      <c r="W17" s="36" t="s">
        <v>39</v>
      </c>
      <c r="X17" s="36">
        <v>27</v>
      </c>
      <c r="Y17" s="7">
        <v>10</v>
      </c>
      <c r="Z17" s="7">
        <f t="shared" si="0"/>
        <v>119</v>
      </c>
    </row>
    <row r="18" spans="1:26" x14ac:dyDescent="0.25">
      <c r="A18" s="7" t="s">
        <v>271</v>
      </c>
      <c r="B18" s="7" t="s">
        <v>218</v>
      </c>
      <c r="C18" s="7" t="s">
        <v>310</v>
      </c>
      <c r="D18" s="35" t="s">
        <v>381</v>
      </c>
      <c r="E18" s="7">
        <v>203533</v>
      </c>
      <c r="F18" s="7" t="s">
        <v>272</v>
      </c>
      <c r="G18" s="7" t="s">
        <v>273</v>
      </c>
      <c r="H18" s="7" t="s">
        <v>6</v>
      </c>
      <c r="I18" s="7" t="s">
        <v>274</v>
      </c>
      <c r="J18" s="7" t="s">
        <v>62</v>
      </c>
      <c r="K18" s="7">
        <v>16</v>
      </c>
      <c r="L18" s="36">
        <v>16</v>
      </c>
      <c r="M18" s="7">
        <v>9</v>
      </c>
      <c r="N18" s="36">
        <v>9</v>
      </c>
      <c r="O18" s="7">
        <v>13</v>
      </c>
      <c r="P18" s="36">
        <v>13</v>
      </c>
      <c r="Q18" s="7" t="s">
        <v>39</v>
      </c>
      <c r="R18" s="36">
        <v>27</v>
      </c>
      <c r="S18" s="7" t="s">
        <v>39</v>
      </c>
      <c r="T18" s="36">
        <v>27</v>
      </c>
      <c r="U18" s="36" t="s">
        <v>39</v>
      </c>
      <c r="V18" s="36">
        <v>27</v>
      </c>
      <c r="W18" s="36">
        <v>6</v>
      </c>
      <c r="X18" s="36">
        <v>6</v>
      </c>
      <c r="Y18" s="7">
        <v>12</v>
      </c>
      <c r="Z18" s="7">
        <f t="shared" si="0"/>
        <v>125</v>
      </c>
    </row>
    <row r="19" spans="1:26" x14ac:dyDescent="0.25">
      <c r="A19" s="7" t="s">
        <v>251</v>
      </c>
      <c r="B19" s="7" t="s">
        <v>218</v>
      </c>
      <c r="C19" s="7" t="s">
        <v>310</v>
      </c>
      <c r="D19" s="35" t="s">
        <v>375</v>
      </c>
      <c r="E19" s="7">
        <v>151442</v>
      </c>
      <c r="F19" s="7" t="s">
        <v>252</v>
      </c>
      <c r="G19" s="7" t="s">
        <v>37</v>
      </c>
      <c r="H19" s="7" t="s">
        <v>6</v>
      </c>
      <c r="I19" s="7" t="s">
        <v>253</v>
      </c>
      <c r="J19" s="7" t="s">
        <v>254</v>
      </c>
      <c r="K19" s="7">
        <v>6</v>
      </c>
      <c r="L19" s="36">
        <v>6</v>
      </c>
      <c r="M19" s="7">
        <v>4</v>
      </c>
      <c r="N19" s="36">
        <v>4</v>
      </c>
      <c r="O19" s="7">
        <v>10</v>
      </c>
      <c r="P19" s="36">
        <v>10</v>
      </c>
      <c r="Q19" s="7" t="s">
        <v>39</v>
      </c>
      <c r="R19" s="36">
        <v>27</v>
      </c>
      <c r="S19" s="7" t="s">
        <v>39</v>
      </c>
      <c r="T19" s="36">
        <v>27</v>
      </c>
      <c r="U19" s="36" t="s">
        <v>39</v>
      </c>
      <c r="V19" s="36">
        <v>27</v>
      </c>
      <c r="W19" s="36" t="s">
        <v>39</v>
      </c>
      <c r="X19" s="36">
        <v>27</v>
      </c>
      <c r="Y19" s="7">
        <v>13</v>
      </c>
      <c r="Z19" s="7">
        <f t="shared" si="0"/>
        <v>128</v>
      </c>
    </row>
    <row r="20" spans="1:26" x14ac:dyDescent="0.25">
      <c r="A20" s="7" t="s">
        <v>255</v>
      </c>
      <c r="B20" s="7" t="s">
        <v>218</v>
      </c>
      <c r="C20" s="7" t="s">
        <v>309</v>
      </c>
      <c r="D20" s="35" t="s">
        <v>376</v>
      </c>
      <c r="E20" s="7">
        <v>182045</v>
      </c>
      <c r="F20" s="7" t="s">
        <v>256</v>
      </c>
      <c r="G20" s="7" t="s">
        <v>228</v>
      </c>
      <c r="H20" s="7" t="s">
        <v>6</v>
      </c>
      <c r="I20" s="7" t="s">
        <v>257</v>
      </c>
      <c r="J20" s="7" t="s">
        <v>62</v>
      </c>
      <c r="K20" s="7">
        <v>12</v>
      </c>
      <c r="L20" s="36">
        <v>12</v>
      </c>
      <c r="M20" s="7">
        <v>8</v>
      </c>
      <c r="N20" s="36">
        <v>8</v>
      </c>
      <c r="O20" s="7">
        <v>9</v>
      </c>
      <c r="P20" s="36">
        <v>9</v>
      </c>
      <c r="Q20" s="7" t="s">
        <v>39</v>
      </c>
      <c r="R20" s="36">
        <v>27</v>
      </c>
      <c r="S20" s="7" t="s">
        <v>39</v>
      </c>
      <c r="T20" s="36">
        <v>27</v>
      </c>
      <c r="U20" s="36" t="s">
        <v>39</v>
      </c>
      <c r="V20" s="36">
        <v>27</v>
      </c>
      <c r="W20" s="36" t="s">
        <v>39</v>
      </c>
      <c r="X20" s="36">
        <v>27</v>
      </c>
      <c r="Y20" s="7">
        <v>14</v>
      </c>
      <c r="Z20" s="7">
        <f t="shared" si="0"/>
        <v>137</v>
      </c>
    </row>
    <row r="21" spans="1:26" x14ac:dyDescent="0.25">
      <c r="A21" s="7" t="s">
        <v>265</v>
      </c>
      <c r="B21" s="7" t="s">
        <v>218</v>
      </c>
      <c r="C21" s="7" t="s">
        <v>310</v>
      </c>
      <c r="D21" s="35" t="s">
        <v>379</v>
      </c>
      <c r="E21" s="7">
        <v>199090</v>
      </c>
      <c r="F21" s="7" t="s">
        <v>266</v>
      </c>
      <c r="G21" s="7" t="s">
        <v>144</v>
      </c>
      <c r="H21" s="7" t="s">
        <v>6</v>
      </c>
      <c r="I21" s="7" t="s">
        <v>267</v>
      </c>
      <c r="J21" s="7" t="s">
        <v>34</v>
      </c>
      <c r="K21" s="7">
        <v>18</v>
      </c>
      <c r="L21" s="36">
        <v>18</v>
      </c>
      <c r="M21" s="7">
        <v>12</v>
      </c>
      <c r="N21" s="36">
        <v>12</v>
      </c>
      <c r="O21" s="7">
        <v>14</v>
      </c>
      <c r="P21" s="36">
        <v>14</v>
      </c>
      <c r="Q21" s="7" t="s">
        <v>39</v>
      </c>
      <c r="R21" s="36">
        <v>27</v>
      </c>
      <c r="S21" s="7">
        <v>13</v>
      </c>
      <c r="T21" s="36">
        <v>13</v>
      </c>
      <c r="U21" s="36" t="s">
        <v>39</v>
      </c>
      <c r="V21" s="36">
        <v>27</v>
      </c>
      <c r="W21" s="36" t="s">
        <v>39</v>
      </c>
      <c r="X21" s="36">
        <v>27</v>
      </c>
      <c r="Y21" s="7">
        <v>16</v>
      </c>
      <c r="Z21" s="7">
        <f t="shared" si="0"/>
        <v>138</v>
      </c>
    </row>
    <row r="22" spans="1:26" x14ac:dyDescent="0.25">
      <c r="A22" s="7" t="s">
        <v>258</v>
      </c>
      <c r="B22" s="7" t="s">
        <v>218</v>
      </c>
      <c r="C22" s="7" t="s">
        <v>311</v>
      </c>
      <c r="D22" s="35" t="s">
        <v>377</v>
      </c>
      <c r="E22" s="7">
        <v>34437</v>
      </c>
      <c r="F22" s="7" t="s">
        <v>259</v>
      </c>
      <c r="G22" s="7" t="s">
        <v>82</v>
      </c>
      <c r="H22" s="7" t="s">
        <v>6</v>
      </c>
      <c r="I22" s="7" t="s">
        <v>260</v>
      </c>
      <c r="J22" s="7" t="s">
        <v>261</v>
      </c>
      <c r="K22" s="7">
        <v>4</v>
      </c>
      <c r="L22" s="36">
        <v>4</v>
      </c>
      <c r="M22" s="7">
        <v>1</v>
      </c>
      <c r="N22" s="36">
        <v>1</v>
      </c>
      <c r="O22" s="7" t="s">
        <v>39</v>
      </c>
      <c r="P22" s="36">
        <v>27</v>
      </c>
      <c r="Q22" s="7" t="s">
        <v>39</v>
      </c>
      <c r="R22" s="36">
        <v>27</v>
      </c>
      <c r="S22" s="7" t="s">
        <v>39</v>
      </c>
      <c r="T22" s="36">
        <v>27</v>
      </c>
      <c r="U22" s="36" t="s">
        <v>39</v>
      </c>
      <c r="V22" s="36">
        <v>27</v>
      </c>
      <c r="W22" s="36" t="s">
        <v>39</v>
      </c>
      <c r="X22" s="36">
        <v>27</v>
      </c>
      <c r="Y22" s="7">
        <v>15</v>
      </c>
      <c r="Z22" s="7">
        <f t="shared" si="0"/>
        <v>140</v>
      </c>
    </row>
    <row r="23" spans="1:26" x14ac:dyDescent="0.25">
      <c r="A23" s="7" t="s">
        <v>289</v>
      </c>
      <c r="B23" s="7" t="s">
        <v>218</v>
      </c>
      <c r="C23" s="7" t="s">
        <v>310</v>
      </c>
      <c r="D23" s="35" t="s">
        <v>386</v>
      </c>
      <c r="E23" s="7">
        <v>204247</v>
      </c>
      <c r="F23" s="7" t="s">
        <v>290</v>
      </c>
      <c r="G23" s="7" t="s">
        <v>188</v>
      </c>
      <c r="H23" s="7" t="s">
        <v>6</v>
      </c>
      <c r="I23" s="7" t="s">
        <v>291</v>
      </c>
      <c r="J23" s="7" t="s">
        <v>190</v>
      </c>
      <c r="K23" s="7" t="s">
        <v>39</v>
      </c>
      <c r="L23" s="36">
        <v>27</v>
      </c>
      <c r="M23" s="7" t="s">
        <v>39</v>
      </c>
      <c r="N23" s="36">
        <v>27</v>
      </c>
      <c r="O23" s="7">
        <v>4</v>
      </c>
      <c r="P23" s="36">
        <v>4</v>
      </c>
      <c r="Q23" s="7" t="s">
        <v>39</v>
      </c>
      <c r="R23" s="36">
        <v>27</v>
      </c>
      <c r="S23" s="7" t="s">
        <v>39</v>
      </c>
      <c r="T23" s="36">
        <v>27</v>
      </c>
      <c r="U23" s="36">
        <v>7</v>
      </c>
      <c r="V23" s="36">
        <v>7</v>
      </c>
      <c r="W23" s="36" t="s">
        <v>39</v>
      </c>
      <c r="X23" s="36">
        <v>27</v>
      </c>
      <c r="Y23" s="7">
        <v>17</v>
      </c>
      <c r="Z23" s="7">
        <f t="shared" si="0"/>
        <v>146</v>
      </c>
    </row>
    <row r="24" spans="1:26" x14ac:dyDescent="0.25">
      <c r="A24" s="7" t="s">
        <v>292</v>
      </c>
      <c r="B24" s="7" t="s">
        <v>218</v>
      </c>
      <c r="C24" s="7" t="s">
        <v>310</v>
      </c>
      <c r="D24" s="35" t="s">
        <v>387</v>
      </c>
      <c r="E24" s="7">
        <v>193624</v>
      </c>
      <c r="F24" s="7" t="s">
        <v>293</v>
      </c>
      <c r="G24" s="7" t="s">
        <v>32</v>
      </c>
      <c r="H24" s="7" t="s">
        <v>6</v>
      </c>
      <c r="I24" s="7" t="s">
        <v>294</v>
      </c>
      <c r="J24" s="7" t="s">
        <v>222</v>
      </c>
      <c r="K24" s="7">
        <v>17</v>
      </c>
      <c r="L24" s="36">
        <v>17</v>
      </c>
      <c r="M24" s="7">
        <v>13</v>
      </c>
      <c r="N24" s="36">
        <v>13</v>
      </c>
      <c r="O24" s="7" t="s">
        <v>39</v>
      </c>
      <c r="P24" s="36">
        <v>27</v>
      </c>
      <c r="Q24" s="7" t="s">
        <v>39</v>
      </c>
      <c r="R24" s="36">
        <v>27</v>
      </c>
      <c r="S24" s="7" t="s">
        <v>39</v>
      </c>
      <c r="T24" s="36">
        <v>27</v>
      </c>
      <c r="U24" s="36" t="s">
        <v>39</v>
      </c>
      <c r="V24" s="36">
        <v>27</v>
      </c>
      <c r="W24" s="36">
        <v>10</v>
      </c>
      <c r="X24" s="36">
        <v>10</v>
      </c>
      <c r="Y24" s="7">
        <v>18</v>
      </c>
      <c r="Z24" s="7">
        <f t="shared" si="0"/>
        <v>148</v>
      </c>
    </row>
    <row r="25" spans="1:26" x14ac:dyDescent="0.25">
      <c r="A25" s="7" t="s">
        <v>275</v>
      </c>
      <c r="B25" s="7" t="s">
        <v>218</v>
      </c>
      <c r="C25" s="7" t="s">
        <v>310</v>
      </c>
      <c r="D25" s="35" t="s">
        <v>382</v>
      </c>
      <c r="E25" s="7">
        <v>157231</v>
      </c>
      <c r="F25" s="7" t="s">
        <v>276</v>
      </c>
      <c r="G25" s="7" t="s">
        <v>277</v>
      </c>
      <c r="H25" s="7" t="s">
        <v>6</v>
      </c>
      <c r="I25" s="7" t="s">
        <v>278</v>
      </c>
      <c r="J25" s="7" t="s">
        <v>254</v>
      </c>
      <c r="K25" s="7">
        <v>9</v>
      </c>
      <c r="L25" s="36">
        <v>9</v>
      </c>
      <c r="M25" s="7" t="s">
        <v>39</v>
      </c>
      <c r="N25" s="36">
        <v>27</v>
      </c>
      <c r="O25" s="7">
        <v>8</v>
      </c>
      <c r="P25" s="36">
        <v>8</v>
      </c>
      <c r="Q25" s="7" t="s">
        <v>39</v>
      </c>
      <c r="R25" s="36">
        <v>27</v>
      </c>
      <c r="S25" s="7" t="s">
        <v>39</v>
      </c>
      <c r="T25" s="36">
        <v>27</v>
      </c>
      <c r="U25" s="36" t="s">
        <v>39</v>
      </c>
      <c r="V25" s="36">
        <v>27</v>
      </c>
      <c r="W25" s="36" t="s">
        <v>39</v>
      </c>
      <c r="X25" s="36">
        <v>27</v>
      </c>
      <c r="Y25" s="7">
        <v>19</v>
      </c>
      <c r="Z25" s="7">
        <f t="shared" si="0"/>
        <v>152</v>
      </c>
    </row>
    <row r="26" spans="1:26" x14ac:dyDescent="0.25">
      <c r="A26" s="7" t="s">
        <v>279</v>
      </c>
      <c r="B26" s="7" t="s">
        <v>218</v>
      </c>
      <c r="C26" s="7" t="s">
        <v>310</v>
      </c>
      <c r="D26" s="35" t="s">
        <v>383</v>
      </c>
      <c r="E26" s="7">
        <v>196685</v>
      </c>
      <c r="F26" s="7" t="s">
        <v>280</v>
      </c>
      <c r="G26" s="7" t="s">
        <v>23</v>
      </c>
      <c r="H26" s="7" t="s">
        <v>6</v>
      </c>
      <c r="I26" s="7" t="s">
        <v>281</v>
      </c>
      <c r="J26" s="7" t="s">
        <v>8</v>
      </c>
      <c r="K26" s="7" t="s">
        <v>39</v>
      </c>
      <c r="L26" s="36">
        <v>27</v>
      </c>
      <c r="M26" s="7" t="s">
        <v>39</v>
      </c>
      <c r="N26" s="36">
        <v>27</v>
      </c>
      <c r="O26" s="7" t="s">
        <v>39</v>
      </c>
      <c r="P26" s="36">
        <v>27</v>
      </c>
      <c r="Q26" s="7">
        <v>9</v>
      </c>
      <c r="R26" s="36">
        <v>9</v>
      </c>
      <c r="S26" s="7">
        <v>10</v>
      </c>
      <c r="T26" s="36">
        <v>10</v>
      </c>
      <c r="U26" s="36" t="s">
        <v>39</v>
      </c>
      <c r="V26" s="36">
        <v>27</v>
      </c>
      <c r="W26" s="36" t="s">
        <v>39</v>
      </c>
      <c r="X26" s="36">
        <v>27</v>
      </c>
      <c r="Y26" s="7">
        <v>20</v>
      </c>
      <c r="Z26" s="7">
        <f t="shared" si="0"/>
        <v>154</v>
      </c>
    </row>
    <row r="27" spans="1:26" x14ac:dyDescent="0.25">
      <c r="A27" s="7" t="s">
        <v>282</v>
      </c>
      <c r="B27" s="7" t="s">
        <v>218</v>
      </c>
      <c r="C27" s="7" t="s">
        <v>309</v>
      </c>
      <c r="D27" s="35" t="s">
        <v>384</v>
      </c>
      <c r="E27" s="7">
        <v>2043</v>
      </c>
      <c r="F27" s="7" t="s">
        <v>283</v>
      </c>
      <c r="G27" s="7" t="s">
        <v>228</v>
      </c>
      <c r="H27" s="7" t="s">
        <v>6</v>
      </c>
      <c r="I27" s="7" t="s">
        <v>284</v>
      </c>
      <c r="J27" s="7" t="s">
        <v>34</v>
      </c>
      <c r="K27" s="7" t="s">
        <v>39</v>
      </c>
      <c r="L27" s="36">
        <v>27</v>
      </c>
      <c r="M27" s="7" t="s">
        <v>39</v>
      </c>
      <c r="N27" s="36">
        <v>27</v>
      </c>
      <c r="O27" s="7" t="s">
        <v>39</v>
      </c>
      <c r="P27" s="36">
        <v>27</v>
      </c>
      <c r="Q27" s="7" t="s">
        <v>39</v>
      </c>
      <c r="R27" s="36">
        <v>27</v>
      </c>
      <c r="S27" s="7">
        <v>1</v>
      </c>
      <c r="T27" s="36">
        <v>1</v>
      </c>
      <c r="U27" s="36" t="s">
        <v>39</v>
      </c>
      <c r="V27" s="36">
        <v>27</v>
      </c>
      <c r="W27" s="36" t="s">
        <v>39</v>
      </c>
      <c r="X27" s="36">
        <v>27</v>
      </c>
      <c r="Y27" s="7">
        <v>21</v>
      </c>
      <c r="Z27" s="7">
        <f t="shared" si="0"/>
        <v>163</v>
      </c>
    </row>
    <row r="28" spans="1:26" x14ac:dyDescent="0.25">
      <c r="A28" s="7" t="s">
        <v>285</v>
      </c>
      <c r="B28" s="7" t="s">
        <v>218</v>
      </c>
      <c r="C28" s="7" t="s">
        <v>310</v>
      </c>
      <c r="D28" s="35" t="s">
        <v>385</v>
      </c>
      <c r="E28" s="7">
        <v>204309</v>
      </c>
      <c r="F28" s="7" t="s">
        <v>286</v>
      </c>
      <c r="G28" s="7" t="s">
        <v>216</v>
      </c>
      <c r="H28" s="7" t="s">
        <v>6</v>
      </c>
      <c r="I28" s="7" t="s">
        <v>287</v>
      </c>
      <c r="J28" s="7" t="s">
        <v>288</v>
      </c>
      <c r="K28" s="7" t="s">
        <v>39</v>
      </c>
      <c r="L28" s="36">
        <v>27</v>
      </c>
      <c r="M28" s="7" t="s">
        <v>39</v>
      </c>
      <c r="N28" s="36">
        <v>27</v>
      </c>
      <c r="O28" s="7">
        <v>2</v>
      </c>
      <c r="P28" s="36">
        <v>2</v>
      </c>
      <c r="Q28" s="7" t="s">
        <v>39</v>
      </c>
      <c r="R28" s="36">
        <v>27</v>
      </c>
      <c r="S28" s="7" t="s">
        <v>39</v>
      </c>
      <c r="T28" s="36">
        <v>27</v>
      </c>
      <c r="U28" s="36" t="s">
        <v>39</v>
      </c>
      <c r="V28" s="36">
        <v>27</v>
      </c>
      <c r="W28" s="36" t="s">
        <v>39</v>
      </c>
      <c r="X28" s="36">
        <v>27</v>
      </c>
      <c r="Y28" s="7">
        <v>22</v>
      </c>
      <c r="Z28" s="7">
        <f t="shared" si="0"/>
        <v>164</v>
      </c>
    </row>
    <row r="29" spans="1:26" x14ac:dyDescent="0.25">
      <c r="A29" s="7" t="s">
        <v>295</v>
      </c>
      <c r="B29" s="7" t="s">
        <v>218</v>
      </c>
      <c r="C29" s="7" t="s">
        <v>310</v>
      </c>
      <c r="D29" s="35" t="s">
        <v>388</v>
      </c>
      <c r="E29" s="7">
        <v>20430</v>
      </c>
      <c r="F29" s="7" t="s">
        <v>296</v>
      </c>
      <c r="G29" s="7" t="s">
        <v>149</v>
      </c>
      <c r="H29" s="7" t="s">
        <v>6</v>
      </c>
      <c r="I29" s="7" t="s">
        <v>297</v>
      </c>
      <c r="J29" s="7" t="s">
        <v>288</v>
      </c>
      <c r="K29" s="7">
        <v>5</v>
      </c>
      <c r="L29" s="36">
        <v>5</v>
      </c>
      <c r="M29" s="7" t="s">
        <v>39</v>
      </c>
      <c r="N29" s="36">
        <v>27</v>
      </c>
      <c r="O29" s="7" t="s">
        <v>39</v>
      </c>
      <c r="P29" s="36">
        <v>27</v>
      </c>
      <c r="Q29" s="7" t="s">
        <v>39</v>
      </c>
      <c r="R29" s="36">
        <v>27</v>
      </c>
      <c r="S29" s="7" t="s">
        <v>39</v>
      </c>
      <c r="T29" s="36">
        <v>27</v>
      </c>
      <c r="U29" s="36" t="s">
        <v>39</v>
      </c>
      <c r="V29" s="36">
        <v>27</v>
      </c>
      <c r="W29" s="36" t="s">
        <v>39</v>
      </c>
      <c r="X29" s="36">
        <v>27</v>
      </c>
      <c r="Y29" s="7">
        <v>23</v>
      </c>
      <c r="Z29" s="7">
        <f t="shared" si="0"/>
        <v>167</v>
      </c>
    </row>
    <row r="30" spans="1:26" x14ac:dyDescent="0.25">
      <c r="A30" s="7" t="s">
        <v>298</v>
      </c>
      <c r="B30" s="7" t="s">
        <v>218</v>
      </c>
      <c r="C30" s="7" t="s">
        <v>309</v>
      </c>
      <c r="D30" s="35" t="s">
        <v>389</v>
      </c>
      <c r="E30" s="7">
        <v>181946</v>
      </c>
      <c r="F30" s="7" t="s">
        <v>299</v>
      </c>
      <c r="G30" s="7" t="s">
        <v>300</v>
      </c>
      <c r="H30" s="7" t="s">
        <v>6</v>
      </c>
      <c r="I30" s="7" t="s">
        <v>301</v>
      </c>
      <c r="J30" s="7" t="s">
        <v>34</v>
      </c>
      <c r="K30" s="7" t="s">
        <v>39</v>
      </c>
      <c r="L30" s="36">
        <v>27</v>
      </c>
      <c r="M30" s="7" t="s">
        <v>39</v>
      </c>
      <c r="N30" s="36">
        <v>27</v>
      </c>
      <c r="O30" s="7" t="s">
        <v>39</v>
      </c>
      <c r="P30" s="36">
        <v>27</v>
      </c>
      <c r="Q30" s="7" t="s">
        <v>39</v>
      </c>
      <c r="R30" s="36">
        <v>27</v>
      </c>
      <c r="S30" s="7">
        <v>11</v>
      </c>
      <c r="T30" s="36">
        <v>11</v>
      </c>
      <c r="U30" s="36" t="s">
        <v>39</v>
      </c>
      <c r="V30" s="36">
        <v>27</v>
      </c>
      <c r="W30" s="36" t="s">
        <v>39</v>
      </c>
      <c r="X30" s="36">
        <v>27</v>
      </c>
      <c r="Y30" s="7">
        <v>25</v>
      </c>
      <c r="Z30" s="7">
        <f t="shared" si="0"/>
        <v>173</v>
      </c>
    </row>
    <row r="31" spans="1:26" x14ac:dyDescent="0.25">
      <c r="A31" s="7" t="s">
        <v>302</v>
      </c>
      <c r="B31" s="7" t="s">
        <v>218</v>
      </c>
      <c r="C31" s="7" t="s">
        <v>310</v>
      </c>
      <c r="D31" s="35" t="s">
        <v>390</v>
      </c>
      <c r="E31" s="7">
        <v>18204</v>
      </c>
      <c r="F31" s="7" t="s">
        <v>303</v>
      </c>
      <c r="G31" s="7" t="s">
        <v>304</v>
      </c>
      <c r="H31" s="7" t="s">
        <v>6</v>
      </c>
      <c r="I31" s="7" t="s">
        <v>305</v>
      </c>
      <c r="J31" s="7" t="s">
        <v>62</v>
      </c>
      <c r="K31" s="7">
        <v>15</v>
      </c>
      <c r="L31" s="36">
        <v>15</v>
      </c>
      <c r="M31" s="7" t="s">
        <v>39</v>
      </c>
      <c r="N31" s="36">
        <v>27</v>
      </c>
      <c r="O31" s="7" t="s">
        <v>39</v>
      </c>
      <c r="P31" s="36">
        <v>27</v>
      </c>
      <c r="Q31" s="7" t="s">
        <v>39</v>
      </c>
      <c r="R31" s="36">
        <v>27</v>
      </c>
      <c r="S31" s="7" t="s">
        <v>39</v>
      </c>
      <c r="T31" s="36">
        <v>27</v>
      </c>
      <c r="U31" s="36" t="s">
        <v>39</v>
      </c>
      <c r="V31" s="36">
        <v>27</v>
      </c>
      <c r="W31" s="36" t="s">
        <v>39</v>
      </c>
      <c r="X31" s="36">
        <v>27</v>
      </c>
      <c r="Y31" s="7">
        <v>26</v>
      </c>
      <c r="Z31" s="7">
        <f t="shared" si="0"/>
        <v>177</v>
      </c>
    </row>
    <row r="32" spans="1:26" x14ac:dyDescent="0.25">
      <c r="A32" s="7" t="s">
        <v>419</v>
      </c>
      <c r="B32" s="7" t="s">
        <v>218</v>
      </c>
      <c r="C32" s="7" t="s">
        <v>310</v>
      </c>
      <c r="D32" s="35">
        <v>17984</v>
      </c>
      <c r="E32" s="7">
        <v>157250</v>
      </c>
      <c r="F32" s="7"/>
      <c r="G32" s="7"/>
      <c r="H32" s="7" t="s">
        <v>6</v>
      </c>
      <c r="I32" s="7"/>
      <c r="J32" s="7" t="s">
        <v>420</v>
      </c>
      <c r="K32" s="7" t="s">
        <v>39</v>
      </c>
      <c r="L32" s="36">
        <v>27</v>
      </c>
      <c r="M32" s="7" t="s">
        <v>39</v>
      </c>
      <c r="N32" s="36">
        <v>27</v>
      </c>
      <c r="O32" s="7" t="s">
        <v>39</v>
      </c>
      <c r="P32" s="36">
        <v>27</v>
      </c>
      <c r="Q32" s="7" t="s">
        <v>39</v>
      </c>
      <c r="R32" s="36">
        <v>27</v>
      </c>
      <c r="S32" s="7" t="s">
        <v>39</v>
      </c>
      <c r="T32" s="36">
        <v>27</v>
      </c>
      <c r="U32" s="36" t="s">
        <v>39</v>
      </c>
      <c r="V32" s="36">
        <v>27</v>
      </c>
      <c r="W32" s="36" t="s">
        <v>39</v>
      </c>
      <c r="X32" s="36">
        <v>27</v>
      </c>
      <c r="Y32" s="7">
        <v>24</v>
      </c>
      <c r="Z32" s="7">
        <f t="shared" si="0"/>
        <v>189</v>
      </c>
    </row>
  </sheetData>
  <sortState ref="A7:Z32">
    <sortCondition ref="Z7:Z32"/>
  </sortState>
  <mergeCells count="18">
    <mergeCell ref="H5:H6"/>
    <mergeCell ref="I5:I6"/>
    <mergeCell ref="J5:J6"/>
    <mergeCell ref="W5:X5"/>
    <mergeCell ref="A1:AB4"/>
    <mergeCell ref="K5:L5"/>
    <mergeCell ref="M5:N5"/>
    <mergeCell ref="O5:P5"/>
    <mergeCell ref="Q5:R5"/>
    <mergeCell ref="S5:T5"/>
    <mergeCell ref="A5:A6"/>
    <mergeCell ref="B5:B6"/>
    <mergeCell ref="C5:C6"/>
    <mergeCell ref="D5:D6"/>
    <mergeCell ref="E5:E6"/>
    <mergeCell ref="U5:V5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4,7</vt:lpstr>
      <vt:lpstr>Radial</vt:lpstr>
      <vt:lpstr>Standard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Panada</dc:creator>
  <cp:lastModifiedBy>Francesco</cp:lastModifiedBy>
  <dcterms:created xsi:type="dcterms:W3CDTF">2016-07-25T14:44:21Z</dcterms:created>
  <dcterms:modified xsi:type="dcterms:W3CDTF">2017-02-04T14:24:25Z</dcterms:modified>
</cp:coreProperties>
</file>