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670" yWindow="15" windowWidth="11850" windowHeight="8070" activeTab="1"/>
  </bookViews>
  <sheets>
    <sheet name="Grafico1" sheetId="4" r:id="rId1"/>
    <sheet name="Foglio1" sheetId="1" r:id="rId2"/>
    <sheet name="Foglio2" sheetId="2" r:id="rId3"/>
    <sheet name="Foglio3" sheetId="3" r:id="rId4"/>
  </sheets>
  <calcPr calcId="124519"/>
</workbook>
</file>

<file path=xl/calcChain.xml><?xml version="1.0" encoding="utf-8"?>
<calcChain xmlns="http://schemas.openxmlformats.org/spreadsheetml/2006/main">
  <c r="N9" i="1"/>
  <c r="O9" s="1"/>
  <c r="P9" s="1"/>
  <c r="N13"/>
  <c r="O13" s="1"/>
  <c r="P13" s="1"/>
  <c r="N20"/>
  <c r="O20" s="1"/>
  <c r="P20" s="1"/>
  <c r="N16"/>
  <c r="O16" s="1"/>
  <c r="P16" s="1"/>
  <c r="N18"/>
  <c r="O18" s="1"/>
  <c r="P18" s="1"/>
  <c r="N10" l="1"/>
  <c r="O10" s="1"/>
  <c r="P10" s="1"/>
  <c r="N19" l="1"/>
  <c r="O19" s="1"/>
  <c r="P19" s="1"/>
  <c r="N11"/>
  <c r="O11" s="1"/>
  <c r="P11" s="1"/>
  <c r="N15"/>
  <c r="O15" s="1"/>
  <c r="P15" s="1"/>
  <c r="N12"/>
  <c r="O12" s="1"/>
  <c r="P12" s="1"/>
  <c r="N17"/>
  <c r="N14"/>
  <c r="O14" l="1"/>
  <c r="P14" s="1"/>
  <c r="O17"/>
  <c r="P17" s="1"/>
</calcChain>
</file>

<file path=xl/comments1.xml><?xml version="1.0" encoding="utf-8"?>
<comments xmlns="http://schemas.openxmlformats.org/spreadsheetml/2006/main">
  <authors>
    <author>Main</author>
  </authors>
  <commentList>
    <comment ref="P8" authorId="0">
      <text>
        <r>
          <rPr>
            <b/>
            <sz val="9"/>
            <color indexed="81"/>
            <rFont val="Tahoma"/>
            <family val="2"/>
          </rPr>
          <t xml:space="preserve">formula : 
Dist. Comp= D. Reale- (86400/gph)
</t>
        </r>
      </text>
    </comment>
  </commentList>
</comments>
</file>

<file path=xl/sharedStrings.xml><?xml version="1.0" encoding="utf-8"?>
<sst xmlns="http://schemas.openxmlformats.org/spreadsheetml/2006/main" count="46" uniqueCount="43">
  <si>
    <t xml:space="preserve">NOME IMBARCAZIONE </t>
  </si>
  <si>
    <t>N. VELICO</t>
  </si>
  <si>
    <t>n.m. parziali</t>
  </si>
  <si>
    <t>DISTANZA REALE</t>
  </si>
  <si>
    <t>DISTANZA COMPENSATA</t>
  </si>
  <si>
    <t>POS</t>
  </si>
  <si>
    <t>CLASSI</t>
  </si>
  <si>
    <t>MOLINO-LACCO</t>
  </si>
  <si>
    <t>SAN PAN.-MOLINO</t>
  </si>
  <si>
    <t>LACCO-START</t>
  </si>
  <si>
    <t xml:space="preserve">START-SCANNELLA </t>
  </si>
  <si>
    <t>MARONTI- PANC</t>
  </si>
  <si>
    <t>SCANN-MARONTI</t>
  </si>
  <si>
    <t>MIGLIA DA TRACKING</t>
  </si>
  <si>
    <t>GIRI COMPLETI</t>
  </si>
  <si>
    <t>PURCHIPETOLA</t>
  </si>
  <si>
    <t>ETA BETA</t>
  </si>
  <si>
    <t>GLOBULO ROSSO</t>
  </si>
  <si>
    <t>ALCATRAZ</t>
  </si>
  <si>
    <t>PATRICIA-HILTRON</t>
  </si>
  <si>
    <t>PETRILLA</t>
  </si>
  <si>
    <t>FRA DIAVOLO</t>
  </si>
  <si>
    <t>IDEA FISSA</t>
  </si>
  <si>
    <t>DUFFY</t>
  </si>
  <si>
    <t>NIENTEMALE</t>
  </si>
  <si>
    <t>ARIELE</t>
  </si>
  <si>
    <t>ATHAUALPA</t>
  </si>
  <si>
    <t>ITA 8808</t>
  </si>
  <si>
    <t>ITA 10646</t>
  </si>
  <si>
    <t>ITA 13069</t>
  </si>
  <si>
    <t>ITA 16275</t>
  </si>
  <si>
    <t>ITA 15470</t>
  </si>
  <si>
    <t>ITA 16535</t>
  </si>
  <si>
    <t>ITA 17017</t>
  </si>
  <si>
    <t>ITA 7397</t>
  </si>
  <si>
    <t>ITA 16134</t>
  </si>
  <si>
    <t>ITA 16481</t>
  </si>
  <si>
    <t>ITA 14033</t>
  </si>
  <si>
    <t>ITA 16753</t>
  </si>
  <si>
    <t>BSF</t>
  </si>
  <si>
    <t>X2</t>
  </si>
  <si>
    <t>SCHERIACUP24  - 2017</t>
  </si>
  <si>
    <t xml:space="preserve">CLASSIFICA PROVVISORIA IRC OVERALL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</si>
</sst>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48"/>
      <color rgb="FFFF0000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/>
    <xf numFmtId="2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Foglio1!$A$1:$A$8</c:f>
              <c:strCache>
                <c:ptCount val="1"/>
                <c:pt idx="0">
                  <c:v>SCHERIACUP24  - 2017 CLASSIFICA PROVVISORIA IRC OVERALL  POS</c:v>
                </c:pt>
              </c:strCache>
            </c:strRef>
          </c:tx>
          <c:val>
            <c:numRef>
              <c:f>Foglio1!$A$9:$A$20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5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</c:ser>
        <c:ser>
          <c:idx val="1"/>
          <c:order val="1"/>
          <c:tx>
            <c:strRef>
              <c:f>Foglio1!$B$1:$B$8</c:f>
              <c:strCache>
                <c:ptCount val="1"/>
                <c:pt idx="0">
                  <c:v>SCHERIACUP24  - 2017 CLASSIFICA PROVVISORIA IRC OVERALL  NOME IMBARCAZIONE </c:v>
                </c:pt>
              </c:strCache>
            </c:strRef>
          </c:tx>
          <c:val>
            <c:numRef>
              <c:f>Foglio1!$B$9:$B$20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Foglio1!$C$1:$C$8</c:f>
              <c:strCache>
                <c:ptCount val="1"/>
                <c:pt idx="0">
                  <c:v>SCHERIACUP24  - 2017 CLASSIFICA PROVVISORIA IRC OVERALL  N. VELICO</c:v>
                </c:pt>
              </c:strCache>
            </c:strRef>
          </c:tx>
          <c:val>
            <c:numRef>
              <c:f>Foglio1!$C$9:$C$20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Foglio1!#REF!</c:f>
              <c:strCache>
                <c:ptCount val="1"/>
                <c:pt idx="0">
                  <c:v>#REF!</c:v>
                </c:pt>
              </c:strCache>
            </c:strRef>
          </c:tx>
          <c:val>
            <c:numRef>
              <c:f>Foglio1!#REF!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Foglio1!$E$1:$E$8</c:f>
              <c:strCache>
                <c:ptCount val="1"/>
                <c:pt idx="0">
                  <c:v>SCHERIACUP24  - 2017 CLASSIFICA PROVVISORIA IRC OVERALL  CLASSI</c:v>
                </c:pt>
              </c:strCache>
            </c:strRef>
          </c:tx>
          <c:val>
            <c:numRef>
              <c:f>Foglio1!$E$9:$E$20</c:f>
              <c:numCache>
                <c:formatCode>General</c:formatCode>
                <c:ptCount val="12"/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Foglio1!$F$1:$F$8</c:f>
              <c:strCache>
                <c:ptCount val="1"/>
                <c:pt idx="0">
                  <c:v>SCHERIACUP24  - 2017 CLASSIFICA PROVVISORIA IRC OVERALL  GIRI COMPLETI</c:v>
                </c:pt>
              </c:strCache>
            </c:strRef>
          </c:tx>
          <c:val>
            <c:numRef>
              <c:f>Foglio1!$F$9:$F$20</c:f>
              <c:numCache>
                <c:formatCode>General</c:formatCode>
                <c:ptCount val="12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ser>
          <c:idx val="6"/>
          <c:order val="6"/>
          <c:tx>
            <c:strRef>
              <c:f>Foglio1!$G$1:$G$8</c:f>
              <c:strCache>
                <c:ptCount val="1"/>
                <c:pt idx="0">
                  <c:v>SCHERIACUP24  - 2017 CLASSIFICA PROVVISORIA IRC OVERALL  START-SCANNELLA </c:v>
                </c:pt>
              </c:strCache>
            </c:strRef>
          </c:tx>
          <c:val>
            <c:numRef>
              <c:f>Foglio1!$G$9:$G$20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7"/>
          <c:order val="7"/>
          <c:tx>
            <c:strRef>
              <c:f>Foglio1!$H$1:$H$8</c:f>
              <c:strCache>
                <c:ptCount val="1"/>
                <c:pt idx="0">
                  <c:v>SCHERIACUP24  - 2017 CLASSIFICA PROVVISORIA IRC OVERALL  SCANN-MARONTI</c:v>
                </c:pt>
              </c:strCache>
            </c:strRef>
          </c:tx>
          <c:val>
            <c:numRef>
              <c:f>Foglio1!$H$9:$H$20</c:f>
            </c:numRef>
          </c:val>
        </c:ser>
        <c:ser>
          <c:idx val="8"/>
          <c:order val="8"/>
          <c:tx>
            <c:strRef>
              <c:f>Foglio1!$I$1:$I$8</c:f>
              <c:strCache>
                <c:ptCount val="1"/>
                <c:pt idx="0">
                  <c:v>SCHERIACUP24  - 2017 CLASSIFICA PROVVISORIA IRC OVERALL  MARONTI- PANC</c:v>
                </c:pt>
              </c:strCache>
            </c:strRef>
          </c:tx>
          <c:val>
            <c:numRef>
              <c:f>Foglio1!$I$9:$I$20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9"/>
          <c:order val="9"/>
          <c:tx>
            <c:strRef>
              <c:f>Foglio1!$J$1:$J$8</c:f>
              <c:strCache>
                <c:ptCount val="1"/>
                <c:pt idx="0">
                  <c:v>SCHERIACUP24  - 2017 CLASSIFICA PROVVISORIA IRC OVERALL  SAN PAN.-MOLINO</c:v>
                </c:pt>
              </c:strCache>
            </c:strRef>
          </c:tx>
          <c:val>
            <c:numRef>
              <c:f>Foglio1!$J$9:$J$20</c:f>
            </c:numRef>
          </c:val>
        </c:ser>
        <c:ser>
          <c:idx val="10"/>
          <c:order val="10"/>
          <c:tx>
            <c:strRef>
              <c:f>Foglio1!$K$1:$K$8</c:f>
              <c:strCache>
                <c:ptCount val="1"/>
                <c:pt idx="0">
                  <c:v>SCHERIACUP24  - 2017 CLASSIFICA PROVVISORIA IRC OVERALL  MOLINO-LACCO</c:v>
                </c:pt>
              </c:strCache>
            </c:strRef>
          </c:tx>
          <c:val>
            <c:numRef>
              <c:f>Foglio1!$K$9:$K$20</c:f>
            </c:numRef>
          </c:val>
        </c:ser>
        <c:ser>
          <c:idx val="11"/>
          <c:order val="11"/>
          <c:tx>
            <c:strRef>
              <c:f>Foglio1!$L$1:$L$8</c:f>
              <c:strCache>
                <c:ptCount val="1"/>
                <c:pt idx="0">
                  <c:v>SCHERIACUP24  - 2017 CLASSIFICA PROVVISORIA IRC OVERALL  LACCO-START</c:v>
                </c:pt>
              </c:strCache>
            </c:strRef>
          </c:tx>
          <c:val>
            <c:numRef>
              <c:f>Foglio1!$L$9:$L$20</c:f>
            </c:numRef>
          </c:val>
        </c:ser>
        <c:ser>
          <c:idx val="12"/>
          <c:order val="12"/>
          <c:tx>
            <c:strRef>
              <c:f>Foglio1!$M$1:$M$8</c:f>
              <c:strCache>
                <c:ptCount val="1"/>
                <c:pt idx="0">
                  <c:v>SCHERIACUP24  - 2017 CLASSIFICA PROVVISORIA IRC OVERALL  MIGLIA DA TRACKING</c:v>
                </c:pt>
              </c:strCache>
            </c:strRef>
          </c:tx>
          <c:val>
            <c:numRef>
              <c:f>Foglio1!$M$9:$M$20</c:f>
              <c:numCache>
                <c:formatCode>General</c:formatCode>
                <c:ptCount val="12"/>
                <c:pt idx="0">
                  <c:v>1.26</c:v>
                </c:pt>
                <c:pt idx="1">
                  <c:v>1.05</c:v>
                </c:pt>
                <c:pt idx="2">
                  <c:v>1.74</c:v>
                </c:pt>
                <c:pt idx="3">
                  <c:v>1.72</c:v>
                </c:pt>
                <c:pt idx="4">
                  <c:v>0.22</c:v>
                </c:pt>
              </c:numCache>
            </c:numRef>
          </c:val>
        </c:ser>
        <c:ser>
          <c:idx val="13"/>
          <c:order val="13"/>
          <c:tx>
            <c:strRef>
              <c:f>Foglio1!$N$1:$N$8</c:f>
              <c:strCache>
                <c:ptCount val="1"/>
                <c:pt idx="0">
                  <c:v>SCHERIACUP24  - 2017 CLASSIFICA PROVVISORIA IRC OVERALL  n.m. parziali</c:v>
                </c:pt>
              </c:strCache>
            </c:strRef>
          </c:tx>
          <c:val>
            <c:numRef>
              <c:f>Foglio1!$N$9:$N$20</c:f>
              <c:numCache>
                <c:formatCode>General</c:formatCode>
                <c:ptCount val="12"/>
                <c:pt idx="0">
                  <c:v>14.579999999999998</c:v>
                </c:pt>
                <c:pt idx="1">
                  <c:v>11.09</c:v>
                </c:pt>
                <c:pt idx="2">
                  <c:v>1.74</c:v>
                </c:pt>
                <c:pt idx="3">
                  <c:v>15.04</c:v>
                </c:pt>
                <c:pt idx="4">
                  <c:v>10.26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4"/>
          <c:order val="14"/>
          <c:tx>
            <c:strRef>
              <c:f>Foglio1!#REF!</c:f>
              <c:strCache>
                <c:ptCount val="1"/>
                <c:pt idx="0">
                  <c:v>#REF!</c:v>
                </c:pt>
              </c:strCache>
            </c:strRef>
          </c:tx>
          <c:val>
            <c:numRef>
              <c:f>Foglio1!#REF!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5"/>
          <c:order val="15"/>
          <c:tx>
            <c:strRef>
              <c:f>Foglio1!$O$1:$O$8</c:f>
              <c:strCache>
                <c:ptCount val="1"/>
                <c:pt idx="0">
                  <c:v>SCHERIACUP24  - 2017 CLASSIFICA PROVVISORIA IRC OVERALL  DISTANZA REALE</c:v>
                </c:pt>
              </c:strCache>
            </c:strRef>
          </c:tx>
          <c:val>
            <c:numRef>
              <c:f>Foglio1!$O$9:$O$20</c:f>
              <c:numCache>
                <c:formatCode>General</c:formatCode>
                <c:ptCount val="12"/>
                <c:pt idx="0">
                  <c:v>128.26</c:v>
                </c:pt>
                <c:pt idx="1">
                  <c:v>108.53</c:v>
                </c:pt>
                <c:pt idx="2">
                  <c:v>99.179999999999993</c:v>
                </c:pt>
                <c:pt idx="3">
                  <c:v>96.239999999999981</c:v>
                </c:pt>
                <c:pt idx="4">
                  <c:v>26.5</c:v>
                </c:pt>
                <c:pt idx="5">
                  <c:v>32.479999999999997</c:v>
                </c:pt>
                <c:pt idx="6">
                  <c:v>32.479999999999997</c:v>
                </c:pt>
                <c:pt idx="7">
                  <c:v>32.479999999999997</c:v>
                </c:pt>
                <c:pt idx="8">
                  <c:v>16.239999999999998</c:v>
                </c:pt>
                <c:pt idx="9">
                  <c:v>16.239999999999998</c:v>
                </c:pt>
                <c:pt idx="10">
                  <c:v>16.239999999999998</c:v>
                </c:pt>
                <c:pt idx="11">
                  <c:v>16.239999999999998</c:v>
                </c:pt>
              </c:numCache>
            </c:numRef>
          </c:val>
        </c:ser>
        <c:ser>
          <c:idx val="16"/>
          <c:order val="16"/>
          <c:tx>
            <c:strRef>
              <c:f>Foglio1!$P$1:$P$8</c:f>
              <c:strCache>
                <c:ptCount val="1"/>
                <c:pt idx="0">
                  <c:v>SCHERIACUP24  - 2017 CLASSIFICA PROVVISORIA IRC OVERALL  DISTANZA COMPENSATA</c:v>
                </c:pt>
              </c:strCache>
            </c:strRef>
          </c:tx>
          <c:val>
            <c:numRef>
              <c:f>Foglio1!$P$9:$P$20</c:f>
              <c:numCache>
                <c:formatCode>0.00</c:formatCode>
                <c:ptCount val="12"/>
                <c:pt idx="0">
                  <c:v>-20.577209302325599</c:v>
                </c:pt>
                <c:pt idx="1">
                  <c:v>-27.919778900821228</c:v>
                </c:pt>
                <c:pt idx="2">
                  <c:v>-31.887961165048537</c:v>
                </c:pt>
                <c:pt idx="3">
                  <c:v>-43.137318922406877</c:v>
                </c:pt>
                <c:pt idx="4">
                  <c:v>-86.293733681462143</c:v>
                </c:pt>
                <c:pt idx="5">
                  <c:v>-87.171017864561691</c:v>
                </c:pt>
                <c:pt idx="6">
                  <c:v>-95.160715024375833</c:v>
                </c:pt>
                <c:pt idx="7">
                  <c:v>-98.74721749696235</c:v>
                </c:pt>
                <c:pt idx="8">
                  <c:v>-104.22848856664807</c:v>
                </c:pt>
                <c:pt idx="9">
                  <c:v>-113.3535203239838</c:v>
                </c:pt>
                <c:pt idx="10">
                  <c:v>-116.29566497929132</c:v>
                </c:pt>
                <c:pt idx="11">
                  <c:v>-169.9267744020685</c:v>
                </c:pt>
              </c:numCache>
            </c:numRef>
          </c:val>
        </c:ser>
        <c:dLbls/>
        <c:axId val="49640192"/>
        <c:axId val="49641728"/>
      </c:barChart>
      <c:catAx>
        <c:axId val="49640192"/>
        <c:scaling>
          <c:orientation val="minMax"/>
        </c:scaling>
        <c:axPos val="b"/>
        <c:tickLblPos val="nextTo"/>
        <c:crossAx val="49641728"/>
        <c:crosses val="autoZero"/>
        <c:auto val="1"/>
        <c:lblAlgn val="ctr"/>
        <c:lblOffset val="100"/>
      </c:catAx>
      <c:valAx>
        <c:axId val="49641728"/>
        <c:scaling>
          <c:orientation val="minMax"/>
        </c:scaling>
        <c:axPos val="l"/>
        <c:majorGridlines/>
        <c:numFmt formatCode="General" sourceLinked="1"/>
        <c:tickLblPos val="nextTo"/>
        <c:crossAx val="49640192"/>
        <c:crosses val="autoZero"/>
        <c:crossBetween val="between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0"/>
  <sheetViews>
    <sheetView tabSelected="1" workbookViewId="0">
      <selection activeCell="D18" sqref="D18"/>
    </sheetView>
  </sheetViews>
  <sheetFormatPr defaultRowHeight="15"/>
  <cols>
    <col min="1" max="1" width="4.5703125" bestFit="1" customWidth="1"/>
    <col min="2" max="2" width="21.5703125" style="8" bestFit="1" customWidth="1"/>
    <col min="3" max="3" width="13" style="5" customWidth="1"/>
    <col min="4" max="4" width="7.42578125" style="5" customWidth="1"/>
    <col min="5" max="5" width="6.85546875" style="4" bestFit="1" customWidth="1"/>
    <col min="6" max="6" width="10.85546875" style="10" customWidth="1"/>
    <col min="7" max="7" width="0.140625" customWidth="1"/>
    <col min="8" max="8" width="9.5703125" hidden="1" customWidth="1"/>
    <col min="9" max="9" width="0.140625" customWidth="1"/>
    <col min="10" max="10" width="31.7109375" hidden="1" customWidth="1"/>
    <col min="11" max="11" width="14.140625" hidden="1" customWidth="1"/>
    <col min="12" max="12" width="0.140625" hidden="1" customWidth="1"/>
    <col min="13" max="13" width="10.7109375" style="10" customWidth="1"/>
    <col min="14" max="14" width="12.5703125" customWidth="1"/>
    <col min="15" max="15" width="14.7109375" customWidth="1"/>
    <col min="16" max="16" width="19.85546875" style="14" customWidth="1"/>
  </cols>
  <sheetData>
    <row r="1" spans="1:16">
      <c r="A1" s="15" t="s">
        <v>41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6" ht="1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ht="15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 ht="18" customHeight="1">
      <c r="A7" s="17" t="s">
        <v>42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s="1" customFormat="1" ht="28.5" customHeight="1">
      <c r="A8" s="2" t="s">
        <v>5</v>
      </c>
      <c r="B8" s="2" t="s">
        <v>0</v>
      </c>
      <c r="C8" s="2" t="s">
        <v>1</v>
      </c>
      <c r="D8" s="2" t="s">
        <v>39</v>
      </c>
      <c r="E8" s="2" t="s">
        <v>6</v>
      </c>
      <c r="F8" s="7" t="s">
        <v>14</v>
      </c>
      <c r="G8" s="7" t="s">
        <v>10</v>
      </c>
      <c r="H8" s="7" t="s">
        <v>12</v>
      </c>
      <c r="I8" s="7" t="s">
        <v>11</v>
      </c>
      <c r="J8" s="7" t="s">
        <v>8</v>
      </c>
      <c r="K8" s="7" t="s">
        <v>7</v>
      </c>
      <c r="L8" s="7" t="s">
        <v>9</v>
      </c>
      <c r="M8" s="7" t="s">
        <v>13</v>
      </c>
      <c r="N8" s="2" t="s">
        <v>2</v>
      </c>
      <c r="O8" s="7" t="s">
        <v>3</v>
      </c>
      <c r="P8" s="11" t="s">
        <v>4</v>
      </c>
    </row>
    <row r="9" spans="1:16" s="1" customFormat="1">
      <c r="A9" s="3">
        <v>1</v>
      </c>
      <c r="B9" s="9" t="s">
        <v>24</v>
      </c>
      <c r="C9" s="9" t="s">
        <v>36</v>
      </c>
      <c r="D9" s="9">
        <v>580.5</v>
      </c>
      <c r="E9" s="3"/>
      <c r="F9" s="3">
        <v>7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/>
      <c r="M9" s="3">
        <v>1.26</v>
      </c>
      <c r="N9" s="3">
        <f>(2.38*G9)+(2.83*H9)+(2.83*I9)+(2*J9)+(3.28*K9)+(2.95*L9)+M9</f>
        <v>14.579999999999998</v>
      </c>
      <c r="O9" s="3">
        <f>F9*16.24+N9</f>
        <v>128.26</v>
      </c>
      <c r="P9" s="12">
        <f>O9-(86400)/D9</f>
        <v>-20.577209302325599</v>
      </c>
    </row>
    <row r="10" spans="1:16">
      <c r="A10" s="3">
        <v>2</v>
      </c>
      <c r="B10" s="9" t="s">
        <v>20</v>
      </c>
      <c r="C10" s="9" t="s">
        <v>32</v>
      </c>
      <c r="D10" s="9">
        <v>633.20000000000005</v>
      </c>
      <c r="E10" s="3" t="s">
        <v>40</v>
      </c>
      <c r="F10" s="3">
        <v>6</v>
      </c>
      <c r="G10" s="3">
        <v>1</v>
      </c>
      <c r="H10" s="3">
        <v>1</v>
      </c>
      <c r="I10" s="3">
        <v>1</v>
      </c>
      <c r="J10" s="3">
        <v>1</v>
      </c>
      <c r="K10" s="3"/>
      <c r="L10" s="3"/>
      <c r="M10" s="3">
        <v>1.05</v>
      </c>
      <c r="N10" s="3">
        <f>(2.38*G10)+(2.83*H10)+(2.83*I10)+(2*J10)+(3.28*K10)+(2.95*L10)+M10</f>
        <v>11.09</v>
      </c>
      <c r="O10" s="3">
        <f>F10*16.24+N10</f>
        <v>108.53</v>
      </c>
      <c r="P10" s="12">
        <f>O10-(86400)/D10</f>
        <v>-27.919778900821228</v>
      </c>
    </row>
    <row r="11" spans="1:16">
      <c r="A11" s="3">
        <v>3</v>
      </c>
      <c r="B11" s="9" t="s">
        <v>23</v>
      </c>
      <c r="C11" s="9" t="s">
        <v>35</v>
      </c>
      <c r="D11" s="9">
        <v>659.2</v>
      </c>
      <c r="E11" s="3"/>
      <c r="F11" s="3">
        <v>6</v>
      </c>
      <c r="G11" s="3"/>
      <c r="H11" s="3"/>
      <c r="I11" s="3"/>
      <c r="J11" s="3"/>
      <c r="K11" s="3"/>
      <c r="L11" s="3"/>
      <c r="M11" s="3">
        <v>1.74</v>
      </c>
      <c r="N11" s="3">
        <f>(2.38*G11)+(2.83*H11)+(2.83*I11)+(2*J11)+(3.28*K11)+(2.95*L11)+M11</f>
        <v>1.74</v>
      </c>
      <c r="O11" s="3">
        <f>F11*16.24+N11</f>
        <v>99.179999999999993</v>
      </c>
      <c r="P11" s="12">
        <f>O11-(86400)/D11</f>
        <v>-31.887961165048537</v>
      </c>
    </row>
    <row r="12" spans="1:16">
      <c r="A12" s="3">
        <v>4</v>
      </c>
      <c r="B12" s="9" t="s">
        <v>26</v>
      </c>
      <c r="C12" s="9" t="s">
        <v>38</v>
      </c>
      <c r="D12" s="9">
        <v>619.9</v>
      </c>
      <c r="E12" s="3" t="s">
        <v>40</v>
      </c>
      <c r="F12" s="3">
        <v>5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/>
      <c r="M12" s="3">
        <v>1.72</v>
      </c>
      <c r="N12" s="3">
        <f>(2.38*G12)+(2.83*H12)+(2.83*I12)+(2*J12)+(3.28*K12)+(2.95*L12)+M12</f>
        <v>15.04</v>
      </c>
      <c r="O12" s="3">
        <f>F12*16.24+N12</f>
        <v>96.239999999999981</v>
      </c>
      <c r="P12" s="12">
        <f>O12-(86400)/D12</f>
        <v>-43.137318922406877</v>
      </c>
    </row>
    <row r="13" spans="1:16">
      <c r="A13" s="3">
        <v>6</v>
      </c>
      <c r="B13" s="9" t="s">
        <v>22</v>
      </c>
      <c r="C13" s="9" t="s">
        <v>34</v>
      </c>
      <c r="D13" s="9">
        <v>766</v>
      </c>
      <c r="E13" s="3" t="s">
        <v>40</v>
      </c>
      <c r="F13" s="3">
        <v>1</v>
      </c>
      <c r="G13" s="3">
        <v>1</v>
      </c>
      <c r="H13" s="3">
        <v>1</v>
      </c>
      <c r="I13" s="3">
        <v>1</v>
      </c>
      <c r="J13" s="3">
        <v>1</v>
      </c>
      <c r="K13" s="3"/>
      <c r="L13" s="3"/>
      <c r="M13" s="3">
        <v>0.22</v>
      </c>
      <c r="N13" s="3">
        <f>(2.38*G13)+(2.83*H13)+(2.83*I13)+(2*J13)+(3.28*K13)+(2.95*L13)+M13</f>
        <v>10.26</v>
      </c>
      <c r="O13" s="3">
        <f>F13*16.24+N13</f>
        <v>26.5</v>
      </c>
      <c r="P13" s="12">
        <f>O13-(86400)/D13</f>
        <v>-86.293733681462143</v>
      </c>
    </row>
    <row r="14" spans="1:16">
      <c r="A14" s="3">
        <v>7</v>
      </c>
      <c r="B14" s="9" t="s">
        <v>15</v>
      </c>
      <c r="C14" s="9" t="s">
        <v>27</v>
      </c>
      <c r="D14" s="9">
        <v>722.1</v>
      </c>
      <c r="E14" s="3"/>
      <c r="F14" s="3">
        <v>2</v>
      </c>
      <c r="G14" s="3"/>
      <c r="H14" s="3"/>
      <c r="I14" s="3"/>
      <c r="J14" s="3"/>
      <c r="K14" s="3"/>
      <c r="L14" s="3"/>
      <c r="M14" s="3"/>
      <c r="N14" s="3">
        <f>(2.38*G14)+(2.83*H14)+(2.83*I14)+(2*J14)+(3.28*K14)+(2.95*L14)+M14</f>
        <v>0</v>
      </c>
      <c r="O14" s="3">
        <f>F14*16.24+N14</f>
        <v>32.479999999999997</v>
      </c>
      <c r="P14" s="12">
        <f>O14-(86400)/D14</f>
        <v>-87.171017864561691</v>
      </c>
    </row>
    <row r="15" spans="1:16">
      <c r="A15" s="3">
        <v>8</v>
      </c>
      <c r="B15" s="9" t="s">
        <v>25</v>
      </c>
      <c r="C15" s="9" t="s">
        <v>37</v>
      </c>
      <c r="D15" s="9">
        <v>676.9</v>
      </c>
      <c r="E15" s="3" t="s">
        <v>40</v>
      </c>
      <c r="F15" s="3">
        <v>2</v>
      </c>
      <c r="G15" s="3"/>
      <c r="H15" s="3"/>
      <c r="I15" s="3"/>
      <c r="J15" s="3"/>
      <c r="K15" s="3"/>
      <c r="L15" s="3"/>
      <c r="M15" s="3"/>
      <c r="N15" s="3">
        <f>(2.38*G15)+(2.83*H15)+(2.83*I15)+(2*J15)+(3.28*K15)+(2.95*L15)+M15</f>
        <v>0</v>
      </c>
      <c r="O15" s="3">
        <f>F15*16.24+N15</f>
        <v>32.479999999999997</v>
      </c>
      <c r="P15" s="12">
        <f>O15-(86400)/D15</f>
        <v>-95.160715024375833</v>
      </c>
    </row>
    <row r="16" spans="1:16">
      <c r="A16" s="3">
        <v>9</v>
      </c>
      <c r="B16" s="9" t="s">
        <v>17</v>
      </c>
      <c r="C16" s="9" t="s">
        <v>29</v>
      </c>
      <c r="D16" s="9">
        <v>658.4</v>
      </c>
      <c r="E16" s="3"/>
      <c r="F16" s="3">
        <v>2</v>
      </c>
      <c r="G16" s="3"/>
      <c r="H16" s="3"/>
      <c r="I16" s="3"/>
      <c r="J16" s="3"/>
      <c r="K16" s="3"/>
      <c r="L16" s="3"/>
      <c r="M16" s="3"/>
      <c r="N16" s="3">
        <f>(2.38*G16)+(2.83*H16)+(2.83*I16)+(2*J16)+(3.28*K16)+(2.95*L16)+M16</f>
        <v>0</v>
      </c>
      <c r="O16" s="3">
        <f>F16*16.24+N16</f>
        <v>32.479999999999997</v>
      </c>
      <c r="P16" s="12">
        <f>O16-(86400)/D16</f>
        <v>-98.74721749696235</v>
      </c>
    </row>
    <row r="17" spans="1:16">
      <c r="A17" s="3">
        <v>5</v>
      </c>
      <c r="B17" s="9" t="s">
        <v>16</v>
      </c>
      <c r="C17" s="9" t="s">
        <v>28</v>
      </c>
      <c r="D17" s="9">
        <v>717.2</v>
      </c>
      <c r="E17" s="3"/>
      <c r="F17" s="3">
        <v>1</v>
      </c>
      <c r="G17" s="3"/>
      <c r="H17" s="3"/>
      <c r="I17" s="3"/>
      <c r="J17" s="3"/>
      <c r="K17" s="3"/>
      <c r="L17" s="3"/>
      <c r="M17" s="3"/>
      <c r="N17" s="3">
        <f>(2.38*G17)+(2.83*H17)+(2.83*I17)+(2*J17)+(3.28*K17)+(2.95*L17)+M17</f>
        <v>0</v>
      </c>
      <c r="O17" s="3">
        <f>F17*16.24+N17</f>
        <v>16.239999999999998</v>
      </c>
      <c r="P17" s="12">
        <f>O17-(86400)/D17</f>
        <v>-104.22848856664807</v>
      </c>
    </row>
    <row r="18" spans="1:16">
      <c r="A18" s="3">
        <v>10</v>
      </c>
      <c r="B18" s="9" t="s">
        <v>18</v>
      </c>
      <c r="C18" s="9" t="s">
        <v>30</v>
      </c>
      <c r="D18" s="9">
        <v>666.7</v>
      </c>
      <c r="E18" s="3"/>
      <c r="F18" s="3">
        <v>1</v>
      </c>
      <c r="G18" s="3"/>
      <c r="H18" s="3"/>
      <c r="I18" s="3"/>
      <c r="J18" s="3"/>
      <c r="K18" s="3"/>
      <c r="L18" s="3"/>
      <c r="M18" s="3"/>
      <c r="N18" s="3">
        <f>(2.38*G18)+(2.83*H18)+(2.83*I18)+(2*J18)+(3.28*K18)+(2.95*L18)+M18</f>
        <v>0</v>
      </c>
      <c r="O18" s="3">
        <f>F18*16.24+N18</f>
        <v>16.239999999999998</v>
      </c>
      <c r="P18" s="12">
        <f>O18-(86400)/D18</f>
        <v>-113.3535203239838</v>
      </c>
    </row>
    <row r="19" spans="1:16">
      <c r="A19" s="3">
        <v>11</v>
      </c>
      <c r="B19" s="9" t="s">
        <v>19</v>
      </c>
      <c r="C19" s="9" t="s">
        <v>31</v>
      </c>
      <c r="D19" s="9">
        <v>651.9</v>
      </c>
      <c r="E19" s="3"/>
      <c r="F19" s="3">
        <v>1</v>
      </c>
      <c r="G19" s="3"/>
      <c r="H19" s="3"/>
      <c r="I19" s="3"/>
      <c r="J19" s="3"/>
      <c r="K19" s="3"/>
      <c r="L19" s="3"/>
      <c r="M19" s="3"/>
      <c r="N19" s="3">
        <f>(2.38*G19)+(2.83*H19)+(2.83*I19)+(2*J19)+(3.28*K19)+(2.95*L19)+M19</f>
        <v>0</v>
      </c>
      <c r="O19" s="3">
        <f>F19*16.24+N19</f>
        <v>16.239999999999998</v>
      </c>
      <c r="P19" s="12">
        <f>O19-(86400)/D19</f>
        <v>-116.29566497929132</v>
      </c>
    </row>
    <row r="20" spans="1:16">
      <c r="A20" s="3">
        <v>12</v>
      </c>
      <c r="B20" s="9" t="s">
        <v>21</v>
      </c>
      <c r="C20" s="9" t="s">
        <v>33</v>
      </c>
      <c r="D20" s="9">
        <v>464.1</v>
      </c>
      <c r="E20" s="3"/>
      <c r="F20" s="3">
        <v>1</v>
      </c>
      <c r="G20" s="3"/>
      <c r="H20" s="3"/>
      <c r="I20" s="3"/>
      <c r="J20" s="3"/>
      <c r="K20" s="3"/>
      <c r="L20" s="3"/>
      <c r="M20" s="3"/>
      <c r="N20" s="3">
        <f>(2.38*G20)+(2.83*H20)+(2.83*I20)+(2*J20)+(3.28*K20)+(2.95*L20)+M20</f>
        <v>0</v>
      </c>
      <c r="O20" s="3">
        <f>F20*16.24+N20</f>
        <v>16.239999999999998</v>
      </c>
      <c r="P20" s="12">
        <f>O20-(86400)/D20</f>
        <v>-169.9267744020685</v>
      </c>
    </row>
    <row r="21" spans="1:16">
      <c r="B21"/>
      <c r="C21"/>
      <c r="D21"/>
      <c r="E21"/>
      <c r="F21"/>
      <c r="M21"/>
      <c r="P21"/>
    </row>
    <row r="22" spans="1:16">
      <c r="B22"/>
      <c r="C22"/>
      <c r="D22"/>
      <c r="E22"/>
      <c r="F22"/>
      <c r="M22"/>
      <c r="P22"/>
    </row>
    <row r="23" spans="1:16">
      <c r="B23"/>
      <c r="C23"/>
      <c r="D23"/>
      <c r="E23"/>
      <c r="F23"/>
      <c r="M23"/>
      <c r="P23"/>
    </row>
    <row r="24" spans="1:16">
      <c r="B24"/>
      <c r="C24"/>
      <c r="D24"/>
      <c r="E24"/>
      <c r="F24"/>
      <c r="M24"/>
      <c r="P24"/>
    </row>
    <row r="25" spans="1:16">
      <c r="B25"/>
      <c r="C25"/>
      <c r="D25"/>
      <c r="E25"/>
      <c r="F25"/>
      <c r="M25"/>
      <c r="P25"/>
    </row>
    <row r="26" spans="1:16">
      <c r="B26"/>
      <c r="C26"/>
      <c r="D26"/>
      <c r="E26"/>
      <c r="F26"/>
      <c r="M26"/>
      <c r="P26"/>
    </row>
    <row r="27" spans="1:16">
      <c r="B27"/>
      <c r="C27"/>
      <c r="D27"/>
      <c r="E27"/>
      <c r="F27"/>
      <c r="M27"/>
      <c r="P27"/>
    </row>
    <row r="28" spans="1:16">
      <c r="B28"/>
      <c r="C28"/>
      <c r="D28"/>
      <c r="E28"/>
      <c r="F28"/>
      <c r="M28"/>
      <c r="P28"/>
    </row>
    <row r="29" spans="1:16">
      <c r="B29"/>
      <c r="C29"/>
      <c r="D29"/>
      <c r="E29"/>
      <c r="F29"/>
      <c r="M29"/>
      <c r="P29"/>
    </row>
    <row r="30" spans="1:16">
      <c r="B30"/>
      <c r="C30"/>
      <c r="D30"/>
      <c r="E30"/>
      <c r="F30"/>
      <c r="M30"/>
      <c r="P30"/>
    </row>
    <row r="31" spans="1:16">
      <c r="B31"/>
      <c r="C31"/>
      <c r="D31"/>
      <c r="E31"/>
      <c r="F31"/>
      <c r="M31"/>
      <c r="P31"/>
    </row>
    <row r="32" spans="1:16">
      <c r="B32"/>
      <c r="C32"/>
      <c r="D32"/>
      <c r="E32"/>
      <c r="F32"/>
      <c r="M32"/>
      <c r="P32"/>
    </row>
    <row r="33" spans="2:16">
      <c r="B33"/>
      <c r="C33"/>
      <c r="D33"/>
      <c r="E33"/>
      <c r="F33"/>
      <c r="M33"/>
      <c r="P33"/>
    </row>
    <row r="34" spans="2:16">
      <c r="B34"/>
      <c r="C34"/>
      <c r="D34"/>
      <c r="E34"/>
      <c r="F34"/>
      <c r="M34"/>
      <c r="P34"/>
    </row>
    <row r="35" spans="2:16">
      <c r="B35"/>
      <c r="C35"/>
      <c r="D35"/>
      <c r="E35"/>
      <c r="F35"/>
      <c r="M35"/>
      <c r="P35"/>
    </row>
    <row r="36" spans="2:16">
      <c r="B36"/>
      <c r="C36"/>
      <c r="D36"/>
      <c r="E36"/>
      <c r="F36"/>
      <c r="M36"/>
      <c r="P36"/>
    </row>
    <row r="37" spans="2:16">
      <c r="B37"/>
      <c r="C37"/>
      <c r="D37"/>
      <c r="E37"/>
      <c r="F37"/>
      <c r="M37"/>
      <c r="P37"/>
    </row>
    <row r="38" spans="2:16">
      <c r="B38"/>
      <c r="C38"/>
      <c r="D38"/>
      <c r="E38"/>
      <c r="F38"/>
      <c r="M38"/>
      <c r="P38"/>
    </row>
    <row r="39" spans="2:16">
      <c r="B39"/>
      <c r="C39"/>
      <c r="D39"/>
      <c r="E39"/>
      <c r="F39"/>
      <c r="M39"/>
      <c r="P39"/>
    </row>
    <row r="40" spans="2:16">
      <c r="B40"/>
      <c r="C40"/>
      <c r="D40"/>
      <c r="E40"/>
      <c r="F40"/>
      <c r="M40"/>
      <c r="P40"/>
    </row>
    <row r="41" spans="2:16">
      <c r="B41"/>
      <c r="C41"/>
      <c r="D41"/>
      <c r="E41"/>
      <c r="F41"/>
      <c r="M41"/>
      <c r="P41"/>
    </row>
    <row r="42" spans="2:16">
      <c r="B42"/>
      <c r="C42"/>
      <c r="D42"/>
      <c r="E42"/>
      <c r="F42"/>
      <c r="M42"/>
      <c r="P42"/>
    </row>
    <row r="43" spans="2:16">
      <c r="B43"/>
      <c r="C43"/>
      <c r="D43"/>
      <c r="E43"/>
      <c r="F43"/>
      <c r="M43"/>
      <c r="P43"/>
    </row>
    <row r="44" spans="2:16">
      <c r="B44"/>
      <c r="C44"/>
      <c r="D44"/>
      <c r="E44"/>
      <c r="F44"/>
      <c r="M44"/>
      <c r="P44"/>
    </row>
    <row r="45" spans="2:16">
      <c r="B45"/>
      <c r="C45"/>
      <c r="D45"/>
      <c r="E45"/>
      <c r="F45"/>
      <c r="M45"/>
      <c r="P45"/>
    </row>
    <row r="46" spans="2:16">
      <c r="B46"/>
      <c r="C46"/>
      <c r="D46"/>
      <c r="E46"/>
      <c r="F46"/>
      <c r="M46"/>
      <c r="P46"/>
    </row>
    <row r="47" spans="2:16">
      <c r="B47"/>
      <c r="C47"/>
      <c r="D47"/>
      <c r="E47"/>
      <c r="F47"/>
      <c r="M47"/>
      <c r="P47"/>
    </row>
    <row r="48" spans="2:16">
      <c r="B48"/>
      <c r="C48"/>
      <c r="D48"/>
      <c r="E48"/>
      <c r="F48"/>
      <c r="M48"/>
      <c r="P48"/>
    </row>
    <row r="49" spans="2:16">
      <c r="B49"/>
      <c r="C49"/>
      <c r="D49"/>
      <c r="E49"/>
      <c r="F49"/>
      <c r="M49"/>
      <c r="P49"/>
    </row>
    <row r="50" spans="2:16">
      <c r="B50"/>
      <c r="C50"/>
      <c r="D50"/>
      <c r="E50"/>
      <c r="F50"/>
      <c r="M50"/>
      <c r="P50"/>
    </row>
    <row r="51" spans="2:16">
      <c r="B51"/>
      <c r="C51"/>
      <c r="D51"/>
      <c r="E51"/>
      <c r="F51"/>
      <c r="M51"/>
      <c r="P51"/>
    </row>
    <row r="52" spans="2:16">
      <c r="B52"/>
      <c r="C52"/>
      <c r="D52"/>
      <c r="E52"/>
      <c r="F52"/>
      <c r="M52"/>
      <c r="P52"/>
    </row>
    <row r="53" spans="2:16">
      <c r="B53"/>
      <c r="C53"/>
      <c r="D53"/>
      <c r="E53"/>
      <c r="F53"/>
      <c r="M53"/>
      <c r="P53"/>
    </row>
    <row r="54" spans="2:16">
      <c r="B54"/>
      <c r="C54"/>
      <c r="D54"/>
      <c r="E54"/>
      <c r="F54"/>
      <c r="M54"/>
      <c r="P54"/>
    </row>
    <row r="55" spans="2:16">
      <c r="B55"/>
      <c r="C55"/>
      <c r="D55"/>
      <c r="E55"/>
      <c r="F55"/>
      <c r="M55"/>
      <c r="P55"/>
    </row>
    <row r="56" spans="2:16">
      <c r="B56"/>
      <c r="C56"/>
      <c r="D56"/>
      <c r="E56"/>
      <c r="F56"/>
      <c r="M56"/>
      <c r="P56"/>
    </row>
    <row r="57" spans="2:16">
      <c r="B57"/>
      <c r="C57"/>
      <c r="D57"/>
      <c r="E57"/>
      <c r="F57"/>
      <c r="M57"/>
      <c r="P57"/>
    </row>
    <row r="58" spans="2:16">
      <c r="B58"/>
      <c r="C58"/>
      <c r="D58"/>
      <c r="E58"/>
      <c r="F58"/>
      <c r="M58"/>
      <c r="P58"/>
    </row>
    <row r="59" spans="2:16">
      <c r="B59"/>
      <c r="C59"/>
      <c r="D59"/>
      <c r="E59"/>
      <c r="F59"/>
      <c r="M59"/>
      <c r="P59"/>
    </row>
    <row r="60" spans="2:16">
      <c r="B60"/>
      <c r="C60"/>
      <c r="D60"/>
      <c r="E60"/>
      <c r="F60"/>
      <c r="M60"/>
      <c r="P60"/>
    </row>
    <row r="61" spans="2:16">
      <c r="B61"/>
      <c r="C61"/>
      <c r="D61"/>
      <c r="E61"/>
      <c r="F61"/>
      <c r="M61"/>
      <c r="P61"/>
    </row>
    <row r="62" spans="2:16">
      <c r="B62"/>
      <c r="C62"/>
      <c r="D62"/>
      <c r="E62"/>
      <c r="F62"/>
      <c r="M62"/>
      <c r="P62"/>
    </row>
    <row r="63" spans="2:16">
      <c r="B63"/>
      <c r="C63"/>
      <c r="D63"/>
      <c r="E63"/>
      <c r="F63"/>
      <c r="M63"/>
      <c r="P63"/>
    </row>
    <row r="64" spans="2:16">
      <c r="B64"/>
      <c r="C64"/>
      <c r="D64"/>
      <c r="E64"/>
      <c r="F64"/>
      <c r="M64"/>
      <c r="P64"/>
    </row>
    <row r="65" spans="2:16">
      <c r="B65"/>
      <c r="C65"/>
      <c r="D65"/>
      <c r="E65"/>
      <c r="F65"/>
      <c r="M65"/>
      <c r="P65"/>
    </row>
    <row r="66" spans="2:16">
      <c r="B66"/>
      <c r="C66"/>
      <c r="D66"/>
      <c r="E66"/>
      <c r="F66"/>
      <c r="M66"/>
      <c r="P66"/>
    </row>
    <row r="67" spans="2:16">
      <c r="B67"/>
      <c r="C67"/>
      <c r="D67"/>
      <c r="E67"/>
      <c r="F67"/>
      <c r="M67"/>
      <c r="P67"/>
    </row>
    <row r="68" spans="2:16">
      <c r="B68"/>
      <c r="C68"/>
      <c r="D68"/>
      <c r="E68"/>
      <c r="F68"/>
      <c r="M68"/>
      <c r="P68"/>
    </row>
    <row r="69" spans="2:16">
      <c r="B69"/>
      <c r="C69"/>
      <c r="D69"/>
      <c r="E69"/>
      <c r="F69"/>
      <c r="M69"/>
      <c r="P69"/>
    </row>
    <row r="70" spans="2:16">
      <c r="B70"/>
      <c r="C70"/>
      <c r="D70"/>
      <c r="E70"/>
      <c r="F70"/>
      <c r="M70"/>
      <c r="P70"/>
    </row>
    <row r="71" spans="2:16">
      <c r="B71"/>
      <c r="C71"/>
      <c r="D71"/>
      <c r="E71"/>
      <c r="F71"/>
      <c r="M71"/>
      <c r="P71"/>
    </row>
    <row r="72" spans="2:16">
      <c r="B72"/>
      <c r="C72"/>
      <c r="D72"/>
      <c r="E72"/>
      <c r="F72"/>
      <c r="M72"/>
      <c r="P72"/>
    </row>
    <row r="73" spans="2:16">
      <c r="B73" s="6"/>
      <c r="C73" s="6"/>
      <c r="D73" s="6"/>
      <c r="E73" s="6"/>
      <c r="G73" s="6"/>
      <c r="H73" s="6"/>
      <c r="I73" s="6"/>
      <c r="J73" s="6"/>
      <c r="K73" s="6"/>
      <c r="L73" s="6"/>
      <c r="N73" s="6"/>
      <c r="O73" s="6"/>
      <c r="P73" s="13"/>
    </row>
    <row r="74" spans="2:16">
      <c r="B74" s="6"/>
      <c r="C74" s="6"/>
      <c r="D74" s="6"/>
      <c r="E74" s="6"/>
      <c r="G74" s="6"/>
      <c r="H74" s="6"/>
      <c r="I74" s="6"/>
      <c r="J74" s="6"/>
      <c r="K74" s="6"/>
      <c r="L74" s="6"/>
      <c r="N74" s="6"/>
      <c r="O74" s="6"/>
      <c r="P74" s="13"/>
    </row>
    <row r="75" spans="2:16">
      <c r="B75" s="6"/>
      <c r="C75" s="6"/>
      <c r="D75" s="6"/>
      <c r="E75" s="6"/>
      <c r="G75" s="6"/>
      <c r="H75" s="6"/>
      <c r="I75" s="6"/>
      <c r="J75" s="6"/>
      <c r="K75" s="6"/>
      <c r="L75" s="6"/>
      <c r="N75" s="6"/>
      <c r="O75" s="6"/>
      <c r="P75" s="13"/>
    </row>
    <row r="76" spans="2:16">
      <c r="B76" s="6"/>
      <c r="C76" s="6"/>
      <c r="D76" s="6"/>
      <c r="E76" s="6"/>
      <c r="G76" s="6"/>
      <c r="H76" s="6"/>
      <c r="I76" s="6"/>
      <c r="J76" s="6"/>
      <c r="K76" s="6"/>
      <c r="L76" s="6"/>
      <c r="N76" s="6"/>
      <c r="O76" s="6"/>
      <c r="P76" s="13"/>
    </row>
    <row r="77" spans="2:16">
      <c r="B77" s="6"/>
      <c r="C77" s="6"/>
      <c r="D77" s="6"/>
      <c r="E77" s="6"/>
      <c r="G77" s="6"/>
      <c r="H77" s="6"/>
      <c r="I77" s="6"/>
      <c r="J77" s="6"/>
      <c r="K77" s="6"/>
      <c r="L77" s="6"/>
      <c r="N77" s="6"/>
      <c r="O77" s="6"/>
      <c r="P77" s="13"/>
    </row>
    <row r="78" spans="2:16">
      <c r="B78" s="6"/>
      <c r="C78" s="6"/>
      <c r="D78" s="6"/>
      <c r="E78" s="6"/>
      <c r="G78" s="6"/>
      <c r="H78" s="6"/>
      <c r="I78" s="6"/>
      <c r="J78" s="6"/>
      <c r="K78" s="6"/>
      <c r="L78" s="6"/>
      <c r="N78" s="6"/>
      <c r="O78" s="6"/>
      <c r="P78" s="13"/>
    </row>
    <row r="79" spans="2:16">
      <c r="B79" s="6"/>
      <c r="C79" s="6"/>
      <c r="D79" s="6"/>
      <c r="E79" s="6"/>
      <c r="G79" s="6"/>
      <c r="H79" s="6"/>
      <c r="I79" s="6"/>
      <c r="J79" s="6"/>
      <c r="K79" s="6"/>
      <c r="L79" s="6"/>
      <c r="N79" s="6"/>
      <c r="O79" s="6"/>
      <c r="P79" s="13"/>
    </row>
    <row r="80" spans="2:16">
      <c r="B80" s="6"/>
      <c r="C80" s="6"/>
      <c r="D80" s="6"/>
      <c r="E80" s="6"/>
      <c r="G80" s="6"/>
      <c r="H80" s="6"/>
      <c r="I80" s="6"/>
      <c r="J80" s="6"/>
      <c r="K80" s="6"/>
      <c r="L80" s="6"/>
      <c r="N80" s="6"/>
      <c r="O80" s="6"/>
      <c r="P80" s="13"/>
    </row>
    <row r="81" spans="2:16">
      <c r="B81" s="6"/>
      <c r="C81" s="6"/>
      <c r="D81" s="6"/>
      <c r="E81" s="6"/>
      <c r="G81" s="6"/>
      <c r="H81" s="6"/>
      <c r="I81" s="6"/>
      <c r="J81" s="6"/>
      <c r="K81" s="6"/>
      <c r="L81" s="6"/>
      <c r="N81" s="6"/>
      <c r="O81" s="6"/>
      <c r="P81" s="13"/>
    </row>
    <row r="82" spans="2:16">
      <c r="B82" s="6"/>
      <c r="C82" s="6"/>
      <c r="D82" s="6"/>
      <c r="E82" s="6"/>
      <c r="G82" s="6"/>
      <c r="H82" s="6"/>
      <c r="I82" s="6"/>
      <c r="J82" s="6"/>
      <c r="K82" s="6"/>
      <c r="L82" s="6"/>
      <c r="N82" s="6"/>
      <c r="O82" s="6"/>
      <c r="P82" s="13"/>
    </row>
    <row r="83" spans="2:16">
      <c r="B83" s="6"/>
      <c r="C83" s="6"/>
      <c r="D83" s="6"/>
      <c r="E83" s="6"/>
      <c r="G83" s="6"/>
      <c r="H83" s="6"/>
      <c r="I83" s="6"/>
      <c r="J83" s="6"/>
      <c r="K83" s="6"/>
      <c r="L83" s="6"/>
      <c r="N83" s="6"/>
      <c r="O83" s="6"/>
      <c r="P83" s="13"/>
    </row>
    <row r="84" spans="2:16">
      <c r="B84" s="6"/>
      <c r="C84" s="6"/>
      <c r="D84" s="6"/>
      <c r="E84" s="6"/>
      <c r="G84" s="6"/>
      <c r="H84" s="6"/>
      <c r="I84" s="6"/>
      <c r="J84" s="6"/>
      <c r="K84" s="6"/>
      <c r="L84" s="6"/>
      <c r="N84" s="6"/>
      <c r="O84" s="6"/>
      <c r="P84" s="13"/>
    </row>
    <row r="85" spans="2:16">
      <c r="B85" s="6"/>
      <c r="C85" s="6"/>
      <c r="D85" s="6"/>
      <c r="E85" s="6"/>
      <c r="G85" s="6"/>
      <c r="H85" s="6"/>
      <c r="I85" s="6"/>
      <c r="J85" s="6"/>
      <c r="K85" s="6"/>
      <c r="L85" s="6"/>
      <c r="N85" s="6"/>
      <c r="O85" s="6"/>
      <c r="P85" s="13"/>
    </row>
    <row r="86" spans="2:16">
      <c r="B86" s="6"/>
      <c r="C86" s="6"/>
      <c r="D86" s="6"/>
      <c r="E86" s="6"/>
      <c r="G86" s="6"/>
      <c r="H86" s="6"/>
      <c r="I86" s="6"/>
      <c r="J86" s="6"/>
      <c r="K86" s="6"/>
      <c r="L86" s="6"/>
      <c r="N86" s="6"/>
      <c r="O86" s="6"/>
      <c r="P86" s="13"/>
    </row>
    <row r="87" spans="2:16">
      <c r="B87" s="6"/>
      <c r="C87" s="6"/>
      <c r="D87" s="6"/>
      <c r="E87" s="6"/>
      <c r="G87" s="6"/>
      <c r="H87" s="6"/>
      <c r="I87" s="6"/>
      <c r="J87" s="6"/>
      <c r="K87" s="6"/>
      <c r="L87" s="6"/>
      <c r="N87" s="6"/>
      <c r="O87" s="6"/>
      <c r="P87" s="13"/>
    </row>
    <row r="88" spans="2:16">
      <c r="B88" s="6"/>
      <c r="C88" s="6"/>
      <c r="D88" s="6"/>
      <c r="E88" s="6"/>
      <c r="G88" s="6"/>
      <c r="H88" s="6"/>
      <c r="I88" s="6"/>
      <c r="J88" s="6"/>
      <c r="K88" s="6"/>
      <c r="L88" s="6"/>
      <c r="N88" s="6"/>
      <c r="O88" s="6"/>
      <c r="P88" s="13"/>
    </row>
    <row r="89" spans="2:16">
      <c r="B89" s="6"/>
      <c r="C89" s="6"/>
      <c r="D89" s="6"/>
      <c r="E89" s="6"/>
      <c r="G89" s="6"/>
      <c r="H89" s="6"/>
      <c r="I89" s="6"/>
      <c r="J89" s="6"/>
      <c r="K89" s="6"/>
      <c r="L89" s="6"/>
      <c r="N89" s="6"/>
      <c r="O89" s="6"/>
      <c r="P89" s="13"/>
    </row>
    <row r="90" spans="2:16">
      <c r="B90" s="6"/>
      <c r="C90" s="6"/>
      <c r="D90" s="6"/>
      <c r="E90" s="6"/>
      <c r="G90" s="6"/>
      <c r="H90" s="6"/>
      <c r="I90" s="6"/>
      <c r="J90" s="6"/>
      <c r="K90" s="6"/>
      <c r="L90" s="6"/>
      <c r="N90" s="6"/>
      <c r="O90" s="6"/>
      <c r="P90" s="13"/>
    </row>
    <row r="91" spans="2:16">
      <c r="B91" s="6"/>
      <c r="C91" s="6"/>
      <c r="D91" s="6"/>
      <c r="E91" s="6"/>
      <c r="G91" s="6"/>
      <c r="H91" s="6"/>
      <c r="I91" s="6"/>
      <c r="J91" s="6"/>
      <c r="K91" s="6"/>
      <c r="L91" s="6"/>
      <c r="N91" s="6"/>
      <c r="O91" s="6"/>
      <c r="P91" s="13"/>
    </row>
    <row r="92" spans="2:16">
      <c r="B92" s="6"/>
      <c r="C92" s="6"/>
      <c r="D92" s="6"/>
    </row>
    <row r="93" spans="2:16">
      <c r="B93" s="6"/>
      <c r="C93" s="6"/>
      <c r="D93" s="6"/>
    </row>
    <row r="94" spans="2:16">
      <c r="B94" s="6"/>
      <c r="C94" s="6"/>
      <c r="D94" s="6"/>
    </row>
    <row r="95" spans="2:16">
      <c r="B95" s="6"/>
      <c r="C95" s="6"/>
      <c r="D95" s="6"/>
    </row>
    <row r="96" spans="2:16">
      <c r="B96" s="6"/>
      <c r="C96" s="6"/>
      <c r="D96" s="6"/>
    </row>
    <row r="97" spans="2:4">
      <c r="B97" s="6"/>
      <c r="C97" s="6"/>
      <c r="D97" s="6"/>
    </row>
    <row r="98" spans="2:4">
      <c r="B98" s="6"/>
      <c r="C98" s="6"/>
      <c r="D98" s="6"/>
    </row>
    <row r="99" spans="2:4">
      <c r="B99" s="6"/>
      <c r="C99" s="6"/>
      <c r="D99" s="6"/>
    </row>
    <row r="100" spans="2:4">
      <c r="B100" s="6"/>
      <c r="C100" s="6"/>
      <c r="D100" s="6"/>
    </row>
    <row r="101" spans="2:4">
      <c r="B101" s="6"/>
      <c r="C101" s="6"/>
      <c r="D101" s="6"/>
    </row>
    <row r="102" spans="2:4">
      <c r="B102" s="6"/>
      <c r="C102" s="6"/>
      <c r="D102" s="6"/>
    </row>
    <row r="103" spans="2:4">
      <c r="B103" s="6"/>
      <c r="C103" s="6"/>
      <c r="D103" s="6"/>
    </row>
    <row r="104" spans="2:4">
      <c r="B104" s="6"/>
      <c r="C104" s="6"/>
      <c r="D104" s="6"/>
    </row>
    <row r="105" spans="2:4">
      <c r="B105" s="6"/>
      <c r="C105" s="6"/>
      <c r="D105" s="6"/>
    </row>
    <row r="106" spans="2:4">
      <c r="B106" s="6"/>
      <c r="C106" s="6"/>
      <c r="D106" s="6"/>
    </row>
    <row r="107" spans="2:4">
      <c r="B107" s="6"/>
      <c r="C107" s="6"/>
      <c r="D107" s="6"/>
    </row>
    <row r="108" spans="2:4">
      <c r="B108" s="6"/>
      <c r="C108" s="6"/>
      <c r="D108" s="6"/>
    </row>
    <row r="109" spans="2:4">
      <c r="B109" s="6"/>
      <c r="C109" s="6"/>
      <c r="D109" s="6"/>
    </row>
    <row r="110" spans="2:4">
      <c r="B110" s="6"/>
      <c r="C110" s="6"/>
      <c r="D110" s="6"/>
    </row>
    <row r="111" spans="2:4">
      <c r="B111" s="6"/>
      <c r="C111" s="6"/>
      <c r="D111" s="6"/>
    </row>
    <row r="112" spans="2:4">
      <c r="B112" s="6"/>
      <c r="C112" s="6"/>
      <c r="D112" s="6"/>
    </row>
    <row r="113" spans="2:4">
      <c r="B113" s="6"/>
      <c r="C113" s="6"/>
      <c r="D113" s="6"/>
    </row>
    <row r="114" spans="2:4">
      <c r="B114" s="6"/>
      <c r="C114" s="6"/>
      <c r="D114" s="6"/>
    </row>
    <row r="115" spans="2:4">
      <c r="B115" s="6"/>
      <c r="C115" s="6"/>
      <c r="D115" s="6"/>
    </row>
    <row r="116" spans="2:4">
      <c r="B116" s="6"/>
      <c r="C116" s="6"/>
      <c r="D116" s="6"/>
    </row>
    <row r="117" spans="2:4">
      <c r="B117" s="6"/>
      <c r="C117" s="6"/>
      <c r="D117" s="6"/>
    </row>
    <row r="118" spans="2:4">
      <c r="B118" s="6"/>
      <c r="C118" s="6"/>
      <c r="D118" s="6"/>
    </row>
    <row r="119" spans="2:4">
      <c r="B119" s="6"/>
      <c r="C119" s="6"/>
      <c r="D119" s="6"/>
    </row>
    <row r="120" spans="2:4">
      <c r="B120" s="6"/>
      <c r="C120" s="6"/>
      <c r="D120" s="6"/>
    </row>
  </sheetData>
  <sortState ref="A9:P21">
    <sortCondition descending="1" ref="P9:P21"/>
  </sortState>
  <mergeCells count="2">
    <mergeCell ref="A1:P6"/>
    <mergeCell ref="A7:P7"/>
  </mergeCells>
  <pageMargins left="0.70866141732283461" right="0.70866141732283461" top="0.74803149606299213" bottom="0.74803149606299213" header="0.31496062992125984" footer="0.31496062992125984"/>
  <pageSetup paperSize="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" sqref="E1"/>
    </sheetView>
  </sheetViews>
  <sheetFormatPr defaultRowHeight="15"/>
  <cols>
    <col min="1" max="1" width="13.140625" customWidth="1"/>
    <col min="2" max="2" width="13.7109375" customWidth="1"/>
    <col min="4" max="4" width="17.425781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Grafici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Grafico1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F.BUONO</cp:lastModifiedBy>
  <cp:lastPrinted>2017-05-21T11:24:02Z</cp:lastPrinted>
  <dcterms:created xsi:type="dcterms:W3CDTF">2015-03-23T17:27:48Z</dcterms:created>
  <dcterms:modified xsi:type="dcterms:W3CDTF">2017-05-21T12:10:23Z</dcterms:modified>
</cp:coreProperties>
</file>