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STANDARD" sheetId="1" r:id="rId1"/>
    <sheet name="RADIAL" sheetId="2" r:id="rId2"/>
    <sheet name="4,7" sheetId="3" r:id="rId3"/>
    <sheet name="420" sheetId="4" r:id="rId4"/>
    <sheet name="Foglio1" sheetId="5" r:id="rId5"/>
  </sheets>
  <definedNames>
    <definedName name="_xlnm.Print_Area" localSheetId="2">'4,7'!$A$1:$L$25</definedName>
    <definedName name="_xlnm.Print_Area" localSheetId="1">'RADIAL'!$A$1:$L$26</definedName>
    <definedName name="_xlnm.Print_Area" localSheetId="0">'STANDARD'!$A$1:$L$25</definedName>
  </definedNames>
  <calcPr fullCalcOnLoad="1"/>
</workbook>
</file>

<file path=xl/sharedStrings.xml><?xml version="1.0" encoding="utf-8"?>
<sst xmlns="http://schemas.openxmlformats.org/spreadsheetml/2006/main" count="245" uniqueCount="111">
  <si>
    <t>CLUB</t>
  </si>
  <si>
    <t>NOMINATIVO</t>
  </si>
  <si>
    <t>N° Velico</t>
  </si>
  <si>
    <t>n° velico</t>
  </si>
  <si>
    <t>PROVA 1</t>
  </si>
  <si>
    <t>PROVA 2</t>
  </si>
  <si>
    <t>TOT. C/SCARTO</t>
  </si>
  <si>
    <t>anno</t>
  </si>
  <si>
    <t>SORRENTINO GIUSEPPE</t>
  </si>
  <si>
    <t>MIGLIACCIO LORENZO</t>
  </si>
  <si>
    <t>CNV</t>
  </si>
  <si>
    <t>SPINELLI LUCIANO</t>
  </si>
  <si>
    <t>PETROLI ANTONIO</t>
  </si>
  <si>
    <t>LNI NA</t>
  </si>
  <si>
    <t>CRVI</t>
  </si>
  <si>
    <t>VILLANI MARCO</t>
  </si>
  <si>
    <t>CNTG</t>
  </si>
  <si>
    <t>RYCCS</t>
  </si>
  <si>
    <t>LNI CS</t>
  </si>
  <si>
    <t>CV SA</t>
  </si>
  <si>
    <t>DNC</t>
  </si>
  <si>
    <t>DNS</t>
  </si>
  <si>
    <t>PUNTI</t>
  </si>
  <si>
    <t>AVALLONE ANTONIO</t>
  </si>
  <si>
    <t>PELLEGRINO FRANCESCO</t>
  </si>
  <si>
    <t>ARDIMENTO FLAVIO</t>
  </si>
  <si>
    <t>UNICH DAVIDE</t>
  </si>
  <si>
    <t>COPPOLA FRANCESCOPAOLO</t>
  </si>
  <si>
    <t>LNINA</t>
  </si>
  <si>
    <t>MARSILIA MARIO</t>
  </si>
  <si>
    <t>TOSOLINI ALDO</t>
  </si>
  <si>
    <t>ANGRISANO LORENZO</t>
  </si>
  <si>
    <t>FALANGA FRANCESCA</t>
  </si>
  <si>
    <t>PISTONE SALVATORE</t>
  </si>
  <si>
    <t>SPAZIANTE GIOVANNI</t>
  </si>
  <si>
    <t>C.V.SA</t>
  </si>
  <si>
    <t>CINQUANTA ESTER</t>
  </si>
  <si>
    <t>ARCARO ALESSANDRO</t>
  </si>
  <si>
    <t>CANALE RENATO</t>
  </si>
  <si>
    <t>OLIVIERO NELLO</t>
  </si>
  <si>
    <t>GAMBULI FRANCESCO - CASCONE GIACOMO</t>
  </si>
  <si>
    <t>GIURANNA CECILIA</t>
  </si>
  <si>
    <t>CLASSIFICA PROVVISORIA</t>
  </si>
  <si>
    <t>GRISPELLO GIUSEPPE</t>
  </si>
  <si>
    <t>DESIDERIO ALFREDO</t>
  </si>
  <si>
    <t>CERZA BIANCA</t>
  </si>
  <si>
    <t>D'ERRICO GUIDO</t>
  </si>
  <si>
    <t>TOGNAZZI MARINE VILLAGE ASD</t>
  </si>
  <si>
    <t>U17</t>
  </si>
  <si>
    <t>THERMES STEFANO</t>
  </si>
  <si>
    <t>CAPPABIANCA CRISTIAN</t>
  </si>
  <si>
    <t>DE SIMONE FULVIO</t>
  </si>
  <si>
    <t>MIRAGLIA ROBERTO</t>
  </si>
  <si>
    <t>CEFALO ENRICO</t>
  </si>
  <si>
    <t>SCHETTINO FABIO</t>
  </si>
  <si>
    <t>ZINGONE MARCO - PELLONE NEREO</t>
  </si>
  <si>
    <t>PRODIGO MARIO - GALIANO GIULIANO</t>
  </si>
  <si>
    <t>QUARRA CARLO - DELL'ACQUILA CLAUDIA</t>
  </si>
  <si>
    <t>CONTE MADDALENA</t>
  </si>
  <si>
    <t>U16</t>
  </si>
  <si>
    <t>CICCARELLI FILOMENA</t>
  </si>
  <si>
    <t>CALONACI ALESSANDRA</t>
  </si>
  <si>
    <t>PELUSO LUISA</t>
  </si>
  <si>
    <t>ELEFANTE ENZA</t>
  </si>
  <si>
    <t>MINELLI GABRIELE</t>
  </si>
  <si>
    <t>SIMEONE ALBERTO</t>
  </si>
  <si>
    <t>ROTOLI SIMONE</t>
  </si>
  <si>
    <t>MALVONE MATTIA - SARNACCHIANO GABRIELE</t>
  </si>
  <si>
    <t>AURILIA AURELIA -  AURILIA FLAVIA</t>
  </si>
  <si>
    <t>ZOCCOLILLO LEONARDO</t>
  </si>
  <si>
    <t>RUSSO FABIANA</t>
  </si>
  <si>
    <t>C.N.ARCOBALENO</t>
  </si>
  <si>
    <t>STOLFO SIMONE -BRUNESE VITTORIO</t>
  </si>
  <si>
    <t>RAPANA' GINEVRA - CINQUEGRANI MARIAVITTORIA</t>
  </si>
  <si>
    <t>COSENTINO VALERIO - MELISSA MATTEO</t>
  </si>
  <si>
    <t>MARTELLUCCI MATTEO</t>
  </si>
  <si>
    <t>SCOGNAMIGLIO LUIGI</t>
  </si>
  <si>
    <t xml:space="preserve">CAMPIONATO ZONALE 420 - TROFEO RENATO COSENTINO 2016 </t>
  </si>
  <si>
    <r>
      <t xml:space="preserve">REGATA ZONALE LASER - TROFEO NINO COSENTINO 2016 - CLASSE LASER  </t>
    </r>
    <r>
      <rPr>
        <b/>
        <sz val="12"/>
        <rFont val="Century Gothic"/>
        <family val="2"/>
      </rPr>
      <t>4,7</t>
    </r>
  </si>
  <si>
    <r>
      <t xml:space="preserve">REGATA  ZONALE LASER - TROFEO NINO COSENTINO 2016 - CLASSE LASER </t>
    </r>
    <r>
      <rPr>
        <b/>
        <sz val="14"/>
        <rFont val="Century Gothic"/>
        <family val="2"/>
      </rPr>
      <t>RADIAL</t>
    </r>
  </si>
  <si>
    <r>
      <t>REGATA ZONALE LASER - TROFEO NINO COSENTINO 2016 - CLASSE LASER</t>
    </r>
    <r>
      <rPr>
        <b/>
        <sz val="14"/>
        <rFont val="Century Gothic"/>
        <family val="2"/>
      </rPr>
      <t xml:space="preserve"> STANDARD </t>
    </r>
  </si>
  <si>
    <t>GRAZIANO MARCO</t>
  </si>
  <si>
    <t>CRISPINO MARCO - FOGLIAMANZILLO CARLA</t>
  </si>
  <si>
    <t>ROSAPEPE ELIO</t>
  </si>
  <si>
    <t>C.C.IRNO</t>
  </si>
  <si>
    <t>NAPOLEONE ALESSIO</t>
  </si>
  <si>
    <t>REALE GRETA</t>
  </si>
  <si>
    <t>PINTO GIOVANNI LEOPOLDO</t>
  </si>
  <si>
    <t>VALLECCO FRANCESCA</t>
  </si>
  <si>
    <t>TAGLIAFIERRO ANIELLO</t>
  </si>
  <si>
    <t>05682</t>
  </si>
  <si>
    <t>C.N. VELA VIVA</t>
  </si>
  <si>
    <t>I C. REMIERO VELICO</t>
  </si>
  <si>
    <t>BORGHESE ALBERTO - SCALA MARCELLA</t>
  </si>
  <si>
    <t>MONTELLA GIANLUCA</t>
  </si>
  <si>
    <t>M.LATINO</t>
  </si>
  <si>
    <t>2003</t>
  </si>
  <si>
    <t>AGIZZA ANDREASOLE -  CAMILLA</t>
  </si>
  <si>
    <t>MASCALZONE LATINO</t>
  </si>
  <si>
    <t>AITA ALESSANDRO - BATTINELLI DOMENICO</t>
  </si>
  <si>
    <t>2001</t>
  </si>
  <si>
    <t>SORRENTINO VINCENZO</t>
  </si>
  <si>
    <t>C.C. NAPOLI</t>
  </si>
  <si>
    <t>SPINA ALFONSO</t>
  </si>
  <si>
    <t>UFD</t>
  </si>
  <si>
    <t>DNF</t>
  </si>
  <si>
    <t>DSQ</t>
  </si>
  <si>
    <t>RET</t>
  </si>
  <si>
    <t>U19</t>
  </si>
  <si>
    <t>O 35</t>
  </si>
  <si>
    <t>O35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</si>
</sst>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_ [$€-2]\ * #,##0.00_ ;_ [$€-2]\ * \-#,##0.00_ ;_ [$€-2]\ * &quot;-&quot;??_ ;_ @_ "/>
    <numFmt numFmtId="166" formatCode="[$-410]dddd\ d\ mmmm\ yyyy"/>
    <numFmt numFmtId="167" formatCode="_-[$€-2]\ * #,##0.00_-;\-[$€-2]\ * #,##0.00_-;_-[$€-2]\ * &quot;-&quot;??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b/>
      <sz val="14"/>
      <name val="Century Gothic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164" fontId="0" fillId="0" borderId="0" applyFont="0" applyFill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Fill="1" applyBorder="1" applyAlignment="1">
      <alignment horizontal="center"/>
    </xf>
    <xf numFmtId="0" fontId="43" fillId="0" borderId="0" xfId="0" applyFont="1" applyAlignment="1">
      <alignment/>
    </xf>
    <xf numFmtId="0" fontId="4" fillId="33" borderId="15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14" fontId="4" fillId="0" borderId="1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4" fontId="4" fillId="0" borderId="1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14" fontId="4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 wrapText="1"/>
    </xf>
    <xf numFmtId="0" fontId="4" fillId="33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2" fontId="7" fillId="0" borderId="26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33" borderId="25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4" borderId="21" xfId="0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4" fillId="35" borderId="24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/>
    </xf>
    <xf numFmtId="2" fontId="7" fillId="33" borderId="28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4" fillId="0" borderId="29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0" fontId="4" fillId="34" borderId="24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2" fontId="7" fillId="0" borderId="29" xfId="0" applyNumberFormat="1" applyFont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1" fontId="3" fillId="0" borderId="25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1" fontId="3" fillId="0" borderId="25" xfId="0" applyNumberFormat="1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/>
    </xf>
    <xf numFmtId="2" fontId="7" fillId="33" borderId="36" xfId="0" applyNumberFormat="1" applyFont="1" applyFill="1" applyBorder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14" fontId="3" fillId="0" borderId="12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14" fontId="3" fillId="0" borderId="22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/>
    </xf>
    <xf numFmtId="0" fontId="4" fillId="33" borderId="39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2" fontId="4" fillId="33" borderId="41" xfId="0" applyNumberFormat="1" applyFont="1" applyFill="1" applyBorder="1" applyAlignment="1">
      <alignment horizontal="center"/>
    </xf>
    <xf numFmtId="2" fontId="4" fillId="0" borderId="42" xfId="0" applyNumberFormat="1" applyFont="1" applyBorder="1" applyAlignment="1">
      <alignment horizontal="center"/>
    </xf>
    <xf numFmtId="2" fontId="4" fillId="0" borderId="43" xfId="0" applyNumberFormat="1" applyFont="1" applyBorder="1" applyAlignment="1">
      <alignment horizontal="center"/>
    </xf>
    <xf numFmtId="2" fontId="4" fillId="0" borderId="44" xfId="0" applyNumberFormat="1" applyFont="1" applyBorder="1" applyAlignment="1">
      <alignment horizontal="center"/>
    </xf>
    <xf numFmtId="0" fontId="4" fillId="33" borderId="36" xfId="0" applyFont="1" applyFill="1" applyBorder="1" applyAlignment="1">
      <alignment/>
    </xf>
    <xf numFmtId="0" fontId="3" fillId="0" borderId="15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0" fontId="3" fillId="33" borderId="30" xfId="0" applyFont="1" applyFill="1" applyBorder="1" applyAlignment="1">
      <alignment/>
    </xf>
    <xf numFmtId="0" fontId="3" fillId="0" borderId="16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3" fillId="0" borderId="17" xfId="0" applyFont="1" applyBorder="1" applyAlignment="1">
      <alignment horizontal="center"/>
    </xf>
    <xf numFmtId="0" fontId="4" fillId="33" borderId="45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png" /><Relationship Id="rId3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png" /><Relationship Id="rId3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png" /><Relationship Id="rId3" Type="http://schemas.openxmlformats.org/officeDocument/2006/relationships/image" Target="../media/image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371475</xdr:colOff>
      <xdr:row>0</xdr:row>
      <xdr:rowOff>600075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190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628650</xdr:colOff>
      <xdr:row>0</xdr:row>
      <xdr:rowOff>0</xdr:rowOff>
    </xdr:from>
    <xdr:to>
      <xdr:col>4</xdr:col>
      <xdr:colOff>38100</xdr:colOff>
      <xdr:row>0</xdr:row>
      <xdr:rowOff>619125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8900" y="0"/>
          <a:ext cx="11620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47625</xdr:rowOff>
    </xdr:from>
    <xdr:to>
      <xdr:col>7</xdr:col>
      <xdr:colOff>104775</xdr:colOff>
      <xdr:row>1</xdr:row>
      <xdr:rowOff>38100</xdr:rowOff>
    </xdr:to>
    <xdr:pic>
      <xdr:nvPicPr>
        <xdr:cNvPr id="3" name="Immagine 1" descr="Logo AICL buon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81600" y="47625"/>
          <a:ext cx="857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542925</xdr:colOff>
      <xdr:row>1</xdr:row>
      <xdr:rowOff>57150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116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771525</xdr:colOff>
      <xdr:row>0</xdr:row>
      <xdr:rowOff>123825</xdr:rowOff>
    </xdr:from>
    <xdr:to>
      <xdr:col>3</xdr:col>
      <xdr:colOff>2000250</xdr:colOff>
      <xdr:row>0</xdr:row>
      <xdr:rowOff>762000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123825"/>
          <a:ext cx="12287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6</xdr:col>
      <xdr:colOff>247650</xdr:colOff>
      <xdr:row>0</xdr:row>
      <xdr:rowOff>676275</xdr:rowOff>
    </xdr:to>
    <xdr:pic>
      <xdr:nvPicPr>
        <xdr:cNvPr id="3" name="Immagine 1" descr="Logo AICL buon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81625" y="0"/>
          <a:ext cx="9810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514350</xdr:colOff>
      <xdr:row>0</xdr:row>
      <xdr:rowOff>609600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123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504825</xdr:colOff>
      <xdr:row>0</xdr:row>
      <xdr:rowOff>66675</xdr:rowOff>
    </xdr:from>
    <xdr:to>
      <xdr:col>3</xdr:col>
      <xdr:colOff>1600200</xdr:colOff>
      <xdr:row>0</xdr:row>
      <xdr:rowOff>647700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05050" y="66675"/>
          <a:ext cx="1095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6</xdr:col>
      <xdr:colOff>247650</xdr:colOff>
      <xdr:row>0</xdr:row>
      <xdr:rowOff>676275</xdr:rowOff>
    </xdr:to>
    <xdr:pic>
      <xdr:nvPicPr>
        <xdr:cNvPr id="3" name="Immagine 1" descr="Logo AICL buon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8325" y="0"/>
          <a:ext cx="857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200025</xdr:rowOff>
    </xdr:from>
    <xdr:to>
      <xdr:col>3</xdr:col>
      <xdr:colOff>371475</xdr:colOff>
      <xdr:row>0</xdr:row>
      <xdr:rowOff>923925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00025"/>
          <a:ext cx="1066800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3</xdr:col>
      <xdr:colOff>2371725</xdr:colOff>
      <xdr:row>0</xdr:row>
      <xdr:rowOff>133350</xdr:rowOff>
    </xdr:from>
    <xdr:to>
      <xdr:col>4</xdr:col>
      <xdr:colOff>590550</xdr:colOff>
      <xdr:row>0</xdr:row>
      <xdr:rowOff>885825</xdr:rowOff>
    </xdr:to>
    <xdr:pic>
      <xdr:nvPicPr>
        <xdr:cNvPr id="2" name="Immagine 1" descr="420Fla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133350"/>
          <a:ext cx="11239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0</xdr:row>
      <xdr:rowOff>180975</xdr:rowOff>
    </xdr:from>
    <xdr:to>
      <xdr:col>9</xdr:col>
      <xdr:colOff>342900</xdr:colOff>
      <xdr:row>0</xdr:row>
      <xdr:rowOff>1104900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19900" y="180975"/>
          <a:ext cx="14287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0"/>
  <sheetViews>
    <sheetView tabSelected="1" zoomScaleSheetLayoutView="75" zoomScalePageLayoutView="0" workbookViewId="0" topLeftCell="A1">
      <selection activeCell="T12" sqref="T12"/>
    </sheetView>
  </sheetViews>
  <sheetFormatPr defaultColWidth="9.140625" defaultRowHeight="12.75"/>
  <cols>
    <col min="1" max="1" width="3.00390625" style="7" bestFit="1" customWidth="1"/>
    <col min="2" max="2" width="12.28125" style="1" customWidth="1"/>
    <col min="3" max="3" width="14.7109375" style="1" customWidth="1"/>
    <col min="4" max="4" width="26.28125" style="1" bestFit="1" customWidth="1"/>
    <col min="5" max="5" width="14.421875" style="1" customWidth="1"/>
    <col min="6" max="9" width="9.140625" style="1" customWidth="1"/>
    <col min="10" max="10" width="11.8515625" style="28" bestFit="1" customWidth="1"/>
    <col min="11" max="11" width="10.28125" style="1" hidden="1" customWidth="1"/>
    <col min="12" max="12" width="12.421875" style="1" hidden="1" customWidth="1"/>
    <col min="13" max="16384" width="9.140625" style="1" customWidth="1"/>
  </cols>
  <sheetData>
    <row r="1" ht="52.5" customHeight="1"/>
    <row r="3" spans="1:12" ht="22.5" customHeight="1">
      <c r="A3" s="127" t="s">
        <v>80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</row>
    <row r="4" spans="1:12" ht="13.5">
      <c r="A4" s="30" t="s">
        <v>42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8" thickBot="1">
      <c r="A5" s="19"/>
      <c r="B5" s="6"/>
      <c r="C5" s="6"/>
      <c r="D5" s="6"/>
      <c r="E5" s="6"/>
      <c r="F5" s="5"/>
      <c r="L5" s="2"/>
    </row>
    <row r="6" spans="1:12" s="7" customFormat="1" ht="16.5" thickBot="1">
      <c r="A6" s="82"/>
      <c r="B6" s="39" t="s">
        <v>3</v>
      </c>
      <c r="C6" s="40" t="s">
        <v>7</v>
      </c>
      <c r="D6" s="40" t="s">
        <v>1</v>
      </c>
      <c r="E6" s="40" t="s">
        <v>0</v>
      </c>
      <c r="F6" s="59" t="s">
        <v>4</v>
      </c>
      <c r="G6" s="40"/>
      <c r="H6" s="60" t="s">
        <v>5</v>
      </c>
      <c r="I6" s="40"/>
      <c r="J6" s="61" t="s">
        <v>22</v>
      </c>
      <c r="K6" s="14"/>
      <c r="L6" s="11" t="s">
        <v>6</v>
      </c>
    </row>
    <row r="7" spans="1:12" ht="13.5">
      <c r="A7" s="83">
        <f aca="true" t="shared" si="0" ref="A7:A23">SUM(A6)+1</f>
        <v>1</v>
      </c>
      <c r="B7" s="33">
        <v>184838</v>
      </c>
      <c r="C7" s="101">
        <v>24723</v>
      </c>
      <c r="D7" s="8" t="s">
        <v>9</v>
      </c>
      <c r="E7" s="72" t="s">
        <v>14</v>
      </c>
      <c r="F7" s="123">
        <v>1</v>
      </c>
      <c r="G7" s="100"/>
      <c r="H7" s="62">
        <v>1</v>
      </c>
      <c r="I7" s="100"/>
      <c r="J7" s="63">
        <f aca="true" t="shared" si="1" ref="J7:J23">SUM(F7+H7)</f>
        <v>2</v>
      </c>
      <c r="K7" s="15"/>
      <c r="L7" s="3"/>
    </row>
    <row r="8" spans="1:12" ht="13.5">
      <c r="A8" s="84">
        <f t="shared" si="0"/>
        <v>2</v>
      </c>
      <c r="B8" s="29">
        <v>204309</v>
      </c>
      <c r="C8" s="102">
        <v>28743</v>
      </c>
      <c r="D8" s="9" t="s">
        <v>101</v>
      </c>
      <c r="E8" s="12" t="s">
        <v>102</v>
      </c>
      <c r="F8" s="80">
        <v>3</v>
      </c>
      <c r="G8" s="46"/>
      <c r="H8" s="81">
        <v>2</v>
      </c>
      <c r="I8" s="46"/>
      <c r="J8" s="64">
        <f t="shared" si="1"/>
        <v>5</v>
      </c>
      <c r="K8" s="15"/>
      <c r="L8" s="3"/>
    </row>
    <row r="9" spans="1:12" ht="13.5">
      <c r="A9" s="84">
        <f t="shared" si="0"/>
        <v>3</v>
      </c>
      <c r="B9" s="29">
        <v>20234</v>
      </c>
      <c r="C9" s="102">
        <v>35588</v>
      </c>
      <c r="D9" s="9" t="s">
        <v>66</v>
      </c>
      <c r="E9" s="12" t="s">
        <v>13</v>
      </c>
      <c r="F9" s="80">
        <v>2</v>
      </c>
      <c r="G9" s="46"/>
      <c r="H9" s="81">
        <v>4</v>
      </c>
      <c r="I9" s="46"/>
      <c r="J9" s="64">
        <f t="shared" si="1"/>
        <v>6</v>
      </c>
      <c r="K9" s="15"/>
      <c r="L9" s="3"/>
    </row>
    <row r="10" spans="1:12" ht="13.5">
      <c r="A10" s="84">
        <f t="shared" si="0"/>
        <v>4</v>
      </c>
      <c r="B10" s="29">
        <v>204247</v>
      </c>
      <c r="C10" s="102">
        <v>33364</v>
      </c>
      <c r="D10" s="9" t="s">
        <v>83</v>
      </c>
      <c r="E10" s="12" t="s">
        <v>84</v>
      </c>
      <c r="F10" s="80">
        <v>6</v>
      </c>
      <c r="G10" s="46"/>
      <c r="H10" s="81">
        <v>5</v>
      </c>
      <c r="I10" s="46"/>
      <c r="J10" s="64">
        <f t="shared" si="1"/>
        <v>11</v>
      </c>
      <c r="K10" s="15"/>
      <c r="L10" s="3"/>
    </row>
    <row r="11" spans="1:12" ht="13.5">
      <c r="A11" s="84">
        <f t="shared" si="0"/>
        <v>5</v>
      </c>
      <c r="B11" s="29">
        <v>141493</v>
      </c>
      <c r="C11" s="102">
        <v>35271</v>
      </c>
      <c r="D11" s="31" t="s">
        <v>26</v>
      </c>
      <c r="E11" s="12" t="s">
        <v>13</v>
      </c>
      <c r="F11" s="80">
        <v>7</v>
      </c>
      <c r="G11" s="46"/>
      <c r="H11" s="81">
        <v>6</v>
      </c>
      <c r="I11" s="55"/>
      <c r="J11" s="64">
        <f t="shared" si="1"/>
        <v>13</v>
      </c>
      <c r="K11" s="15"/>
      <c r="L11" s="3"/>
    </row>
    <row r="12" spans="1:12" ht="13.5">
      <c r="A12" s="84">
        <f t="shared" si="0"/>
        <v>6</v>
      </c>
      <c r="B12" s="29">
        <v>203359</v>
      </c>
      <c r="C12" s="102">
        <v>23612</v>
      </c>
      <c r="D12" s="10" t="s">
        <v>38</v>
      </c>
      <c r="E12" s="12" t="s">
        <v>13</v>
      </c>
      <c r="F12" s="80">
        <v>4</v>
      </c>
      <c r="G12" s="46"/>
      <c r="H12" s="81">
        <v>12</v>
      </c>
      <c r="I12" s="46"/>
      <c r="J12" s="64">
        <f t="shared" si="1"/>
        <v>16</v>
      </c>
      <c r="K12" s="15"/>
      <c r="L12" s="3"/>
    </row>
    <row r="13" spans="1:12" ht="13.5">
      <c r="A13" s="84">
        <f t="shared" si="0"/>
        <v>7</v>
      </c>
      <c r="B13" s="29">
        <v>182579</v>
      </c>
      <c r="C13" s="102">
        <v>20114</v>
      </c>
      <c r="D13" s="31" t="s">
        <v>49</v>
      </c>
      <c r="E13" s="12" t="s">
        <v>14</v>
      </c>
      <c r="F13" s="80">
        <v>10</v>
      </c>
      <c r="G13" s="46"/>
      <c r="H13" s="81">
        <v>7</v>
      </c>
      <c r="I13" s="55"/>
      <c r="J13" s="64">
        <f t="shared" si="1"/>
        <v>17</v>
      </c>
      <c r="K13" s="15"/>
      <c r="L13" s="3"/>
    </row>
    <row r="14" spans="1:12" ht="13.5">
      <c r="A14" s="84">
        <f t="shared" si="0"/>
        <v>8</v>
      </c>
      <c r="B14" s="29">
        <v>157231</v>
      </c>
      <c r="C14" s="102">
        <v>25239</v>
      </c>
      <c r="D14" s="9" t="s">
        <v>103</v>
      </c>
      <c r="E14" s="12" t="s">
        <v>10</v>
      </c>
      <c r="F14" s="80">
        <v>11</v>
      </c>
      <c r="G14" s="46"/>
      <c r="H14" s="81">
        <v>9</v>
      </c>
      <c r="I14" s="46"/>
      <c r="J14" s="64">
        <f t="shared" si="1"/>
        <v>20</v>
      </c>
      <c r="K14" s="15"/>
      <c r="L14" s="3"/>
    </row>
    <row r="15" spans="1:12" ht="13.5">
      <c r="A15" s="84">
        <f t="shared" si="0"/>
        <v>9</v>
      </c>
      <c r="B15" s="29">
        <v>182045</v>
      </c>
      <c r="C15" s="102">
        <v>33983</v>
      </c>
      <c r="D15" s="9" t="s">
        <v>64</v>
      </c>
      <c r="E15" s="12" t="s">
        <v>17</v>
      </c>
      <c r="F15" s="80">
        <v>12</v>
      </c>
      <c r="G15" s="46"/>
      <c r="H15" s="81">
        <v>8</v>
      </c>
      <c r="I15" s="46"/>
      <c r="J15" s="64">
        <f t="shared" si="1"/>
        <v>20</v>
      </c>
      <c r="K15" s="15"/>
      <c r="L15" s="3"/>
    </row>
    <row r="16" spans="1:12" ht="13.5">
      <c r="A16" s="84">
        <f t="shared" si="0"/>
        <v>10</v>
      </c>
      <c r="B16" s="29">
        <v>151442</v>
      </c>
      <c r="C16" s="102">
        <v>23748</v>
      </c>
      <c r="D16" s="31" t="s">
        <v>11</v>
      </c>
      <c r="E16" s="12" t="s">
        <v>10</v>
      </c>
      <c r="F16" s="94">
        <v>18</v>
      </c>
      <c r="G16" s="99" t="s">
        <v>104</v>
      </c>
      <c r="H16" s="81">
        <v>3</v>
      </c>
      <c r="I16" s="46"/>
      <c r="J16" s="64">
        <f t="shared" si="1"/>
        <v>21</v>
      </c>
      <c r="K16" s="15"/>
      <c r="L16" s="3"/>
    </row>
    <row r="17" spans="1:12" ht="13.5">
      <c r="A17" s="84">
        <f t="shared" si="0"/>
        <v>11</v>
      </c>
      <c r="B17" s="29">
        <v>203353</v>
      </c>
      <c r="C17" s="102">
        <v>23944</v>
      </c>
      <c r="D17" s="9" t="s">
        <v>51</v>
      </c>
      <c r="E17" s="12" t="s">
        <v>14</v>
      </c>
      <c r="F17" s="80">
        <v>8</v>
      </c>
      <c r="G17" s="46"/>
      <c r="H17" s="81">
        <v>13</v>
      </c>
      <c r="I17" s="46"/>
      <c r="J17" s="64">
        <f t="shared" si="1"/>
        <v>21</v>
      </c>
      <c r="K17" s="15"/>
      <c r="L17" s="3"/>
    </row>
    <row r="18" spans="1:12" ht="13.5">
      <c r="A18" s="84">
        <f t="shared" si="0"/>
        <v>12</v>
      </c>
      <c r="B18" s="29">
        <v>202343</v>
      </c>
      <c r="C18" s="102">
        <v>26618</v>
      </c>
      <c r="D18" s="9" t="s">
        <v>94</v>
      </c>
      <c r="E18" s="12" t="s">
        <v>14</v>
      </c>
      <c r="F18" s="80">
        <v>9</v>
      </c>
      <c r="G18" s="46"/>
      <c r="H18" s="81">
        <v>14</v>
      </c>
      <c r="I18" s="46"/>
      <c r="J18" s="64">
        <f t="shared" si="1"/>
        <v>23</v>
      </c>
      <c r="K18" s="15"/>
      <c r="L18" s="3"/>
    </row>
    <row r="19" spans="1:12" ht="13.5">
      <c r="A19" s="84">
        <f t="shared" si="0"/>
        <v>13</v>
      </c>
      <c r="B19" s="29">
        <v>203533</v>
      </c>
      <c r="C19" s="102">
        <v>27140</v>
      </c>
      <c r="D19" s="9" t="s">
        <v>39</v>
      </c>
      <c r="E19" s="12" t="s">
        <v>17</v>
      </c>
      <c r="F19" s="80">
        <v>5</v>
      </c>
      <c r="G19" s="46"/>
      <c r="H19" s="81">
        <v>18</v>
      </c>
      <c r="I19" s="99" t="s">
        <v>105</v>
      </c>
      <c r="J19" s="64">
        <f t="shared" si="1"/>
        <v>23</v>
      </c>
      <c r="K19" s="15"/>
      <c r="L19" s="3"/>
    </row>
    <row r="20" spans="1:12" ht="26.25">
      <c r="A20" s="84">
        <f t="shared" si="0"/>
        <v>14</v>
      </c>
      <c r="B20" s="29">
        <v>199090</v>
      </c>
      <c r="C20" s="102">
        <v>25555</v>
      </c>
      <c r="D20" s="31" t="s">
        <v>27</v>
      </c>
      <c r="E20" s="12" t="s">
        <v>13</v>
      </c>
      <c r="F20" s="43">
        <v>18</v>
      </c>
      <c r="G20" s="42" t="s">
        <v>106</v>
      </c>
      <c r="H20" s="3">
        <v>10</v>
      </c>
      <c r="I20" s="46"/>
      <c r="J20" s="64">
        <f t="shared" si="1"/>
        <v>28</v>
      </c>
      <c r="K20" s="15"/>
      <c r="L20" s="3"/>
    </row>
    <row r="21" spans="1:12" ht="13.5">
      <c r="A21" s="84">
        <f t="shared" si="0"/>
        <v>15</v>
      </c>
      <c r="B21" s="29">
        <v>206450</v>
      </c>
      <c r="C21" s="102">
        <v>23180</v>
      </c>
      <c r="D21" s="9" t="s">
        <v>52</v>
      </c>
      <c r="E21" s="12" t="s">
        <v>19</v>
      </c>
      <c r="F21" s="43">
        <v>18</v>
      </c>
      <c r="G21" s="42" t="s">
        <v>104</v>
      </c>
      <c r="H21" s="3">
        <v>11</v>
      </c>
      <c r="I21" s="44"/>
      <c r="J21" s="64">
        <f t="shared" si="1"/>
        <v>29</v>
      </c>
      <c r="K21" s="15"/>
      <c r="L21" s="3"/>
    </row>
    <row r="22" spans="1:12" ht="13.5">
      <c r="A22" s="84">
        <f t="shared" si="0"/>
        <v>16</v>
      </c>
      <c r="B22" s="29">
        <v>181652</v>
      </c>
      <c r="C22" s="102">
        <v>25159</v>
      </c>
      <c r="D22" s="9" t="s">
        <v>30</v>
      </c>
      <c r="E22" s="12" t="s">
        <v>13</v>
      </c>
      <c r="F22" s="124">
        <v>18</v>
      </c>
      <c r="G22" s="42" t="s">
        <v>104</v>
      </c>
      <c r="H22" s="3">
        <v>15</v>
      </c>
      <c r="I22" s="45"/>
      <c r="J22" s="64">
        <f t="shared" si="1"/>
        <v>33</v>
      </c>
      <c r="K22" s="15"/>
      <c r="L22" s="3"/>
    </row>
    <row r="23" spans="1:12" ht="14.25" thickBot="1">
      <c r="A23" s="85">
        <f t="shared" si="0"/>
        <v>17</v>
      </c>
      <c r="B23" s="35">
        <v>201458</v>
      </c>
      <c r="C23" s="103">
        <v>24641</v>
      </c>
      <c r="D23" s="41" t="s">
        <v>65</v>
      </c>
      <c r="E23" s="78" t="s">
        <v>14</v>
      </c>
      <c r="F23" s="48">
        <v>18</v>
      </c>
      <c r="G23" s="70" t="s">
        <v>107</v>
      </c>
      <c r="H23" s="49">
        <v>18</v>
      </c>
      <c r="I23" s="70" t="s">
        <v>20</v>
      </c>
      <c r="J23" s="65">
        <f t="shared" si="1"/>
        <v>36</v>
      </c>
      <c r="K23" s="15"/>
      <c r="L23" s="3"/>
    </row>
    <row r="28" ht="17.25">
      <c r="G28" s="22"/>
    </row>
    <row r="29" ht="17.25">
      <c r="G29" s="22"/>
    </row>
    <row r="30" ht="17.25">
      <c r="G30" s="22"/>
    </row>
  </sheetData>
  <sheetProtection/>
  <mergeCells count="1">
    <mergeCell ref="A3:L3"/>
  </mergeCells>
  <printOptions horizontalCentered="1" verticalCentered="1"/>
  <pageMargins left="0" right="0" top="0.5905511811023623" bottom="0" header="0.5118110236220472" footer="0.5118110236220472"/>
  <pageSetup horizontalDpi="600" verticalDpi="600" orientation="landscape" paperSize="9" scale="103" r:id="rId2"/>
  <colBreaks count="1" manualBreakCount="1">
    <brk id="1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25"/>
  <sheetViews>
    <sheetView zoomScalePageLayoutView="0" workbookViewId="0" topLeftCell="A1">
      <selection activeCell="T15" sqref="T15"/>
    </sheetView>
  </sheetViews>
  <sheetFormatPr defaultColWidth="9.140625" defaultRowHeight="12.75"/>
  <cols>
    <col min="1" max="1" width="4.00390625" style="1" customWidth="1"/>
    <col min="2" max="2" width="9.28125" style="1" bestFit="1" customWidth="1"/>
    <col min="3" max="3" width="11.8515625" style="1" customWidth="1"/>
    <col min="4" max="4" width="30.57421875" style="1" bestFit="1" customWidth="1"/>
    <col min="5" max="5" width="25.00390625" style="1" customWidth="1"/>
    <col min="6" max="6" width="11.00390625" style="1" customWidth="1"/>
    <col min="7" max="7" width="9.140625" style="1" customWidth="1"/>
    <col min="8" max="8" width="11.28125" style="1" customWidth="1"/>
    <col min="9" max="9" width="9.140625" style="1" customWidth="1"/>
    <col min="10" max="10" width="9.8515625" style="28" customWidth="1"/>
    <col min="11" max="11" width="9.140625" style="1" hidden="1" customWidth="1"/>
    <col min="12" max="12" width="12.57421875" style="1" hidden="1" customWidth="1"/>
    <col min="13" max="16384" width="9.140625" style="1" customWidth="1"/>
  </cols>
  <sheetData>
    <row r="1" ht="66.75" customHeight="1"/>
    <row r="3" spans="1:12" ht="23.25" customHeight="1">
      <c r="A3" s="127" t="s">
        <v>79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</row>
    <row r="4" spans="1:12" ht="13.5">
      <c r="A4" s="30" t="s">
        <v>42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ht="18" thickBot="1"/>
    <row r="6" spans="1:12" s="7" customFormat="1" ht="14.25" thickBot="1">
      <c r="A6" s="20"/>
      <c r="B6" s="25" t="s">
        <v>3</v>
      </c>
      <c r="C6" s="26" t="s">
        <v>7</v>
      </c>
      <c r="D6" s="26" t="s">
        <v>1</v>
      </c>
      <c r="E6" s="106" t="s">
        <v>0</v>
      </c>
      <c r="F6" s="98" t="s">
        <v>4</v>
      </c>
      <c r="G6" s="56"/>
      <c r="H6" s="57" t="s">
        <v>5</v>
      </c>
      <c r="I6" s="114"/>
      <c r="J6" s="110" t="s">
        <v>22</v>
      </c>
      <c r="K6" s="14"/>
      <c r="L6" s="11" t="s">
        <v>6</v>
      </c>
    </row>
    <row r="7" spans="1:12" ht="13.5">
      <c r="A7" s="51">
        <v>1</v>
      </c>
      <c r="B7" s="16">
        <v>179066</v>
      </c>
      <c r="C7" s="34">
        <v>31755</v>
      </c>
      <c r="D7" s="75" t="s">
        <v>12</v>
      </c>
      <c r="E7" s="107" t="s">
        <v>13</v>
      </c>
      <c r="F7" s="115">
        <v>2</v>
      </c>
      <c r="G7" s="46"/>
      <c r="H7" s="87">
        <v>1</v>
      </c>
      <c r="I7" s="118"/>
      <c r="J7" s="111">
        <f aca="true" t="shared" si="0" ref="J7:J25">SUM(F7:I7)</f>
        <v>3</v>
      </c>
      <c r="K7" s="4"/>
      <c r="L7" s="3"/>
    </row>
    <row r="8" spans="1:14" ht="13.5">
      <c r="A8" s="86">
        <f>SUM(A7)+1</f>
        <v>2</v>
      </c>
      <c r="B8" s="17">
        <v>207557</v>
      </c>
      <c r="C8" s="32">
        <v>36133</v>
      </c>
      <c r="D8" s="10" t="s">
        <v>29</v>
      </c>
      <c r="E8" s="108" t="s">
        <v>35</v>
      </c>
      <c r="F8" s="117">
        <v>1</v>
      </c>
      <c r="G8" s="46"/>
      <c r="H8" s="54">
        <v>3</v>
      </c>
      <c r="I8" s="118"/>
      <c r="J8" s="112">
        <f t="shared" si="0"/>
        <v>4</v>
      </c>
      <c r="K8" s="4"/>
      <c r="L8" s="3"/>
      <c r="N8" s="1" t="s">
        <v>108</v>
      </c>
    </row>
    <row r="9" spans="1:14" ht="13.5">
      <c r="A9" s="86">
        <f aca="true" t="shared" si="1" ref="A9:A25">SUM(A8)+1</f>
        <v>3</v>
      </c>
      <c r="B9" s="17">
        <v>196204</v>
      </c>
      <c r="C9" s="32">
        <v>36277</v>
      </c>
      <c r="D9" s="10" t="s">
        <v>37</v>
      </c>
      <c r="E9" s="108" t="s">
        <v>35</v>
      </c>
      <c r="F9" s="117">
        <v>5</v>
      </c>
      <c r="G9" s="46"/>
      <c r="H9" s="54">
        <v>4</v>
      </c>
      <c r="I9" s="118"/>
      <c r="J9" s="112">
        <f t="shared" si="0"/>
        <v>9</v>
      </c>
      <c r="K9" s="4"/>
      <c r="L9" s="3"/>
      <c r="N9" s="1" t="s">
        <v>108</v>
      </c>
    </row>
    <row r="10" spans="1:14" ht="13.5">
      <c r="A10" s="86">
        <f t="shared" si="1"/>
        <v>4</v>
      </c>
      <c r="B10" s="17">
        <v>203681</v>
      </c>
      <c r="C10" s="32">
        <v>37155</v>
      </c>
      <c r="D10" s="10" t="s">
        <v>23</v>
      </c>
      <c r="E10" s="108" t="s">
        <v>35</v>
      </c>
      <c r="F10" s="117">
        <v>4</v>
      </c>
      <c r="G10" s="46"/>
      <c r="H10" s="54">
        <v>6</v>
      </c>
      <c r="I10" s="118"/>
      <c r="J10" s="112">
        <f t="shared" si="0"/>
        <v>10</v>
      </c>
      <c r="K10" s="4"/>
      <c r="L10" s="3"/>
      <c r="N10" s="1" t="s">
        <v>48</v>
      </c>
    </row>
    <row r="11" spans="1:12" ht="13.5">
      <c r="A11" s="86">
        <f t="shared" si="1"/>
        <v>5</v>
      </c>
      <c r="B11" s="17">
        <v>201474</v>
      </c>
      <c r="C11" s="32">
        <v>35019</v>
      </c>
      <c r="D11" s="10" t="s">
        <v>50</v>
      </c>
      <c r="E11" s="108" t="s">
        <v>13</v>
      </c>
      <c r="F11" s="117">
        <v>3</v>
      </c>
      <c r="G11" s="46"/>
      <c r="H11" s="54">
        <v>9</v>
      </c>
      <c r="I11" s="118"/>
      <c r="J11" s="112">
        <f t="shared" si="0"/>
        <v>12</v>
      </c>
      <c r="K11" s="4"/>
      <c r="L11" s="3"/>
    </row>
    <row r="12" spans="1:14" ht="13.5">
      <c r="A12" s="86">
        <f t="shared" si="1"/>
        <v>6</v>
      </c>
      <c r="B12" s="17">
        <v>188246</v>
      </c>
      <c r="C12" s="32">
        <v>36778</v>
      </c>
      <c r="D12" s="10" t="s">
        <v>24</v>
      </c>
      <c r="E12" s="108" t="s">
        <v>35</v>
      </c>
      <c r="F12" s="117">
        <v>6</v>
      </c>
      <c r="G12" s="46"/>
      <c r="H12" s="54">
        <v>7</v>
      </c>
      <c r="I12" s="118"/>
      <c r="J12" s="112">
        <f t="shared" si="0"/>
        <v>13</v>
      </c>
      <c r="K12" s="4"/>
      <c r="L12" s="3"/>
      <c r="N12" s="1" t="s">
        <v>48</v>
      </c>
    </row>
    <row r="13" spans="1:14" ht="13.5">
      <c r="A13" s="86">
        <f t="shared" si="1"/>
        <v>7</v>
      </c>
      <c r="B13" s="17">
        <v>162717</v>
      </c>
      <c r="C13" s="32">
        <v>27471</v>
      </c>
      <c r="D13" s="10" t="s">
        <v>61</v>
      </c>
      <c r="E13" s="108" t="s">
        <v>17</v>
      </c>
      <c r="F13" s="117">
        <v>7</v>
      </c>
      <c r="G13" s="46"/>
      <c r="H13" s="54">
        <v>11</v>
      </c>
      <c r="I13" s="118"/>
      <c r="J13" s="112">
        <f t="shared" si="0"/>
        <v>18</v>
      </c>
      <c r="K13" s="4"/>
      <c r="L13" s="3"/>
      <c r="N13" s="1" t="s">
        <v>110</v>
      </c>
    </row>
    <row r="14" spans="1:14" ht="13.5">
      <c r="A14" s="86">
        <f t="shared" si="1"/>
        <v>8</v>
      </c>
      <c r="B14" s="17">
        <v>179689</v>
      </c>
      <c r="C14" s="32">
        <v>36997</v>
      </c>
      <c r="D14" s="10" t="s">
        <v>81</v>
      </c>
      <c r="E14" s="108" t="s">
        <v>71</v>
      </c>
      <c r="F14" s="117">
        <v>8</v>
      </c>
      <c r="G14" s="46"/>
      <c r="H14" s="54">
        <v>14</v>
      </c>
      <c r="I14" s="118"/>
      <c r="J14" s="112">
        <f t="shared" si="0"/>
        <v>22</v>
      </c>
      <c r="K14" s="4"/>
      <c r="L14" s="3"/>
      <c r="N14" s="1" t="s">
        <v>59</v>
      </c>
    </row>
    <row r="15" spans="1:14" ht="13.5">
      <c r="A15" s="86">
        <f t="shared" si="1"/>
        <v>9</v>
      </c>
      <c r="B15" s="17">
        <v>182037</v>
      </c>
      <c r="C15" s="32">
        <v>24513</v>
      </c>
      <c r="D15" s="10" t="s">
        <v>63</v>
      </c>
      <c r="E15" s="108" t="s">
        <v>17</v>
      </c>
      <c r="F15" s="117">
        <v>9</v>
      </c>
      <c r="G15" s="46"/>
      <c r="H15" s="54">
        <v>13</v>
      </c>
      <c r="I15" s="118"/>
      <c r="J15" s="112">
        <f t="shared" si="0"/>
        <v>22</v>
      </c>
      <c r="K15" s="4"/>
      <c r="L15" s="3"/>
      <c r="N15" s="1" t="s">
        <v>110</v>
      </c>
    </row>
    <row r="16" spans="1:12" ht="13.5">
      <c r="A16" s="86">
        <f t="shared" si="1"/>
        <v>10</v>
      </c>
      <c r="B16" s="17">
        <v>204309</v>
      </c>
      <c r="C16" s="32">
        <v>34397</v>
      </c>
      <c r="D16" s="10" t="s">
        <v>46</v>
      </c>
      <c r="E16" s="108" t="s">
        <v>13</v>
      </c>
      <c r="F16" s="117">
        <v>20</v>
      </c>
      <c r="G16" s="99" t="s">
        <v>104</v>
      </c>
      <c r="H16" s="54">
        <v>2</v>
      </c>
      <c r="I16" s="118"/>
      <c r="J16" s="112">
        <f t="shared" si="0"/>
        <v>22</v>
      </c>
      <c r="K16" s="4"/>
      <c r="L16" s="3"/>
    </row>
    <row r="17" spans="1:12" ht="13.5">
      <c r="A17" s="86">
        <f t="shared" si="1"/>
        <v>11</v>
      </c>
      <c r="B17" s="17">
        <v>193774</v>
      </c>
      <c r="C17" s="32">
        <v>35464</v>
      </c>
      <c r="D17" s="10" t="s">
        <v>15</v>
      </c>
      <c r="E17" s="108" t="s">
        <v>19</v>
      </c>
      <c r="F17" s="119">
        <v>20</v>
      </c>
      <c r="G17" s="42" t="s">
        <v>104</v>
      </c>
      <c r="H17" s="52">
        <v>5</v>
      </c>
      <c r="I17" s="120"/>
      <c r="J17" s="112">
        <f t="shared" si="0"/>
        <v>25</v>
      </c>
      <c r="K17" s="4"/>
      <c r="L17" s="3"/>
    </row>
    <row r="18" spans="1:14" ht="13.5">
      <c r="A18" s="86">
        <f t="shared" si="1"/>
        <v>12</v>
      </c>
      <c r="B18" s="17">
        <v>193583</v>
      </c>
      <c r="C18" s="32">
        <v>27203</v>
      </c>
      <c r="D18" s="10" t="s">
        <v>43</v>
      </c>
      <c r="E18" s="108" t="s">
        <v>13</v>
      </c>
      <c r="F18" s="117">
        <v>20</v>
      </c>
      <c r="G18" s="99" t="s">
        <v>104</v>
      </c>
      <c r="H18" s="52">
        <v>8</v>
      </c>
      <c r="I18" s="120"/>
      <c r="J18" s="112">
        <f t="shared" si="0"/>
        <v>28</v>
      </c>
      <c r="K18" s="4"/>
      <c r="L18" s="3"/>
      <c r="N18" s="1" t="s">
        <v>109</v>
      </c>
    </row>
    <row r="19" spans="1:14" ht="13.5">
      <c r="A19" s="86">
        <f t="shared" si="1"/>
        <v>13</v>
      </c>
      <c r="B19" s="17">
        <v>1815</v>
      </c>
      <c r="C19" s="32">
        <v>25226</v>
      </c>
      <c r="D19" s="10" t="s">
        <v>62</v>
      </c>
      <c r="E19" s="108" t="s">
        <v>17</v>
      </c>
      <c r="F19" s="125">
        <v>10</v>
      </c>
      <c r="G19" s="45"/>
      <c r="H19" s="3">
        <v>20</v>
      </c>
      <c r="I19" s="126" t="s">
        <v>105</v>
      </c>
      <c r="J19" s="112">
        <f t="shared" si="0"/>
        <v>30</v>
      </c>
      <c r="K19" s="4"/>
      <c r="L19" s="3"/>
      <c r="N19" s="1" t="s">
        <v>59</v>
      </c>
    </row>
    <row r="20" spans="1:12" ht="13.5">
      <c r="A20" s="86">
        <f t="shared" si="1"/>
        <v>14</v>
      </c>
      <c r="B20" s="17">
        <v>196686</v>
      </c>
      <c r="C20" s="32">
        <v>35591</v>
      </c>
      <c r="D20" s="10" t="s">
        <v>44</v>
      </c>
      <c r="E20" s="108" t="s">
        <v>18</v>
      </c>
      <c r="F20" s="119">
        <v>20</v>
      </c>
      <c r="G20" s="42" t="s">
        <v>104</v>
      </c>
      <c r="H20" s="52">
        <v>10</v>
      </c>
      <c r="I20" s="120"/>
      <c r="J20" s="112">
        <f t="shared" si="0"/>
        <v>30</v>
      </c>
      <c r="K20" s="4"/>
      <c r="L20" s="3"/>
    </row>
    <row r="21" spans="1:14" ht="13.5">
      <c r="A21" s="86">
        <f t="shared" si="1"/>
        <v>15</v>
      </c>
      <c r="B21" s="17">
        <v>203541</v>
      </c>
      <c r="C21" s="32">
        <v>25754</v>
      </c>
      <c r="D21" s="10" t="s">
        <v>60</v>
      </c>
      <c r="E21" s="108" t="s">
        <v>17</v>
      </c>
      <c r="F21" s="119">
        <v>20</v>
      </c>
      <c r="G21" s="42" t="s">
        <v>104</v>
      </c>
      <c r="H21" s="52">
        <v>12</v>
      </c>
      <c r="I21" s="120"/>
      <c r="J21" s="112">
        <f t="shared" si="0"/>
        <v>32</v>
      </c>
      <c r="K21" s="4"/>
      <c r="L21" s="3"/>
      <c r="N21" s="1" t="s">
        <v>110</v>
      </c>
    </row>
    <row r="22" spans="1:12" ht="13.5">
      <c r="A22" s="86">
        <f t="shared" si="1"/>
        <v>16</v>
      </c>
      <c r="B22" s="17">
        <v>2</v>
      </c>
      <c r="C22" s="32">
        <v>29948</v>
      </c>
      <c r="D22" s="10" t="s">
        <v>76</v>
      </c>
      <c r="E22" s="108" t="s">
        <v>16</v>
      </c>
      <c r="F22" s="117">
        <v>20</v>
      </c>
      <c r="G22" s="99" t="s">
        <v>20</v>
      </c>
      <c r="H22" s="52">
        <v>20</v>
      </c>
      <c r="I22" s="126" t="s">
        <v>20</v>
      </c>
      <c r="J22" s="112">
        <f t="shared" si="0"/>
        <v>40</v>
      </c>
      <c r="K22" s="4"/>
      <c r="L22" s="3"/>
    </row>
    <row r="23" spans="1:14" ht="13.5">
      <c r="A23" s="86">
        <f t="shared" si="1"/>
        <v>17</v>
      </c>
      <c r="B23" s="29">
        <v>186286</v>
      </c>
      <c r="C23" s="32">
        <v>36105</v>
      </c>
      <c r="D23" s="10" t="s">
        <v>53</v>
      </c>
      <c r="E23" s="108" t="s">
        <v>91</v>
      </c>
      <c r="F23" s="119">
        <v>20</v>
      </c>
      <c r="G23" s="42" t="s">
        <v>20</v>
      </c>
      <c r="H23" s="52">
        <v>20</v>
      </c>
      <c r="I23" s="126" t="s">
        <v>20</v>
      </c>
      <c r="J23" s="112">
        <f t="shared" si="0"/>
        <v>40</v>
      </c>
      <c r="K23" s="4"/>
      <c r="L23" s="3"/>
      <c r="N23" s="1" t="s">
        <v>108</v>
      </c>
    </row>
    <row r="24" spans="1:14" ht="13.5">
      <c r="A24" s="86">
        <f t="shared" si="1"/>
        <v>18</v>
      </c>
      <c r="B24" s="17">
        <v>209449</v>
      </c>
      <c r="C24" s="32">
        <v>24201</v>
      </c>
      <c r="D24" s="10" t="s">
        <v>8</v>
      </c>
      <c r="E24" s="108" t="s">
        <v>16</v>
      </c>
      <c r="F24" s="119">
        <v>20</v>
      </c>
      <c r="G24" s="99" t="s">
        <v>20</v>
      </c>
      <c r="H24" s="54">
        <v>20</v>
      </c>
      <c r="I24" s="116" t="s">
        <v>20</v>
      </c>
      <c r="J24" s="112">
        <f t="shared" si="0"/>
        <v>40</v>
      </c>
      <c r="K24" s="4"/>
      <c r="L24" s="3"/>
      <c r="N24" s="1" t="s">
        <v>110</v>
      </c>
    </row>
    <row r="25" spans="1:14" ht="14.25" thickBot="1">
      <c r="A25" s="88">
        <f t="shared" si="1"/>
        <v>19</v>
      </c>
      <c r="B25" s="104" t="s">
        <v>90</v>
      </c>
      <c r="C25" s="36">
        <v>36198</v>
      </c>
      <c r="D25" s="37" t="s">
        <v>89</v>
      </c>
      <c r="E25" s="109" t="s">
        <v>91</v>
      </c>
      <c r="F25" s="121">
        <v>20</v>
      </c>
      <c r="G25" s="105" t="s">
        <v>20</v>
      </c>
      <c r="H25" s="49">
        <v>20</v>
      </c>
      <c r="I25" s="122" t="s">
        <v>20</v>
      </c>
      <c r="J25" s="113">
        <f t="shared" si="0"/>
        <v>40</v>
      </c>
      <c r="K25" s="4"/>
      <c r="L25" s="3"/>
      <c r="N25" s="1" t="s">
        <v>108</v>
      </c>
    </row>
  </sheetData>
  <sheetProtection/>
  <mergeCells count="1">
    <mergeCell ref="A3:L3"/>
  </mergeCells>
  <printOptions horizontalCentered="1" verticalCentered="1"/>
  <pageMargins left="0" right="0" top="0.984251968503937" bottom="0" header="0.5118110236220472" footer="0.5118110236220472"/>
  <pageSetup horizontalDpi="600" verticalDpi="600" orientation="landscape" paperSize="9" scale="95" r:id="rId2"/>
  <colBreaks count="1" manualBreakCount="1">
    <brk id="1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O23"/>
  <sheetViews>
    <sheetView zoomScaleSheetLayoutView="75" zoomScalePageLayoutView="0" workbookViewId="0" topLeftCell="A1">
      <selection activeCell="R14" sqref="R14:R17"/>
    </sheetView>
  </sheetViews>
  <sheetFormatPr defaultColWidth="9.140625" defaultRowHeight="12.75"/>
  <cols>
    <col min="1" max="1" width="3.00390625" style="7" bestFit="1" customWidth="1"/>
    <col min="2" max="2" width="9.140625" style="1" customWidth="1"/>
    <col min="3" max="3" width="14.8515625" style="1" customWidth="1"/>
    <col min="4" max="4" width="26.28125" style="1" bestFit="1" customWidth="1"/>
    <col min="5" max="5" width="31.421875" style="1" bestFit="1" customWidth="1"/>
    <col min="6" max="9" width="9.140625" style="1" customWidth="1"/>
    <col min="10" max="10" width="11.8515625" style="27" bestFit="1" customWidth="1"/>
    <col min="11" max="11" width="9.140625" style="1" hidden="1" customWidth="1"/>
    <col min="12" max="12" width="13.28125" style="1" hidden="1" customWidth="1"/>
    <col min="13" max="13" width="9.140625" style="1" customWidth="1"/>
    <col min="14" max="14" width="9.140625" style="2" customWidth="1"/>
    <col min="15" max="16384" width="9.140625" style="1" customWidth="1"/>
  </cols>
  <sheetData>
    <row r="1" ht="66.75" customHeight="1"/>
    <row r="3" spans="1:12" ht="15.75">
      <c r="A3" s="127" t="s">
        <v>78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</row>
    <row r="4" spans="1:12" ht="13.5">
      <c r="A4" s="30" t="s">
        <v>42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ht="18" thickBot="1"/>
    <row r="6" spans="1:14" s="7" customFormat="1" ht="16.5" thickBot="1">
      <c r="A6" s="13"/>
      <c r="B6" s="23" t="s">
        <v>2</v>
      </c>
      <c r="C6" s="24" t="s">
        <v>7</v>
      </c>
      <c r="D6" s="95" t="s">
        <v>1</v>
      </c>
      <c r="E6" s="97" t="s">
        <v>0</v>
      </c>
      <c r="F6" s="98" t="s">
        <v>4</v>
      </c>
      <c r="G6" s="26"/>
      <c r="H6" s="57" t="s">
        <v>5</v>
      </c>
      <c r="I6" s="56"/>
      <c r="J6" s="96" t="s">
        <v>22</v>
      </c>
      <c r="K6" s="14"/>
      <c r="L6" s="11" t="s">
        <v>6</v>
      </c>
      <c r="N6" s="19"/>
    </row>
    <row r="7" spans="1:14" ht="13.5">
      <c r="A7" s="13">
        <v>1</v>
      </c>
      <c r="B7" s="16">
        <v>194401</v>
      </c>
      <c r="C7" s="34">
        <v>36489</v>
      </c>
      <c r="D7" s="74" t="s">
        <v>75</v>
      </c>
      <c r="E7" s="77" t="s">
        <v>92</v>
      </c>
      <c r="F7" s="54">
        <v>4</v>
      </c>
      <c r="G7" s="46"/>
      <c r="H7" s="54">
        <v>1</v>
      </c>
      <c r="I7" s="45"/>
      <c r="J7" s="71">
        <f aca="true" t="shared" si="0" ref="J7:J23">SUM(F7+H7)</f>
        <v>5</v>
      </c>
      <c r="K7" s="15"/>
      <c r="L7" s="3"/>
      <c r="N7" s="2" t="s">
        <v>59</v>
      </c>
    </row>
    <row r="8" spans="1:14" ht="13.5">
      <c r="A8" s="13">
        <f>SUM(A7)+1</f>
        <v>2</v>
      </c>
      <c r="B8" s="21">
        <v>202230</v>
      </c>
      <c r="C8" s="76">
        <v>2002</v>
      </c>
      <c r="D8" s="79" t="s">
        <v>31</v>
      </c>
      <c r="E8" s="12" t="s">
        <v>95</v>
      </c>
      <c r="F8" s="52">
        <v>3</v>
      </c>
      <c r="G8" s="45"/>
      <c r="H8" s="52">
        <v>3</v>
      </c>
      <c r="I8" s="45"/>
      <c r="J8" s="64">
        <f t="shared" si="0"/>
        <v>6</v>
      </c>
      <c r="K8" s="15"/>
      <c r="L8" s="3"/>
      <c r="N8" s="2" t="s">
        <v>59</v>
      </c>
    </row>
    <row r="9" spans="1:15" ht="13.5">
      <c r="A9" s="13">
        <f aca="true" t="shared" si="1" ref="A9:A23">SUM(A8)+1</f>
        <v>3</v>
      </c>
      <c r="B9" s="17">
        <v>207141</v>
      </c>
      <c r="C9" s="76" t="s">
        <v>96</v>
      </c>
      <c r="D9" s="9" t="s">
        <v>32</v>
      </c>
      <c r="E9" s="12" t="s">
        <v>95</v>
      </c>
      <c r="F9" s="52">
        <v>8</v>
      </c>
      <c r="G9" s="44"/>
      <c r="H9" s="52">
        <v>2</v>
      </c>
      <c r="I9" s="45"/>
      <c r="J9" s="64">
        <f t="shared" si="0"/>
        <v>10</v>
      </c>
      <c r="K9" s="15"/>
      <c r="L9" s="3"/>
      <c r="N9" s="2" t="s">
        <v>59</v>
      </c>
      <c r="O9" s="6"/>
    </row>
    <row r="10" spans="1:15" ht="13.5">
      <c r="A10" s="13">
        <f t="shared" si="1"/>
        <v>4</v>
      </c>
      <c r="B10" s="17">
        <v>206677</v>
      </c>
      <c r="C10" s="76" t="s">
        <v>100</v>
      </c>
      <c r="D10" s="9" t="s">
        <v>33</v>
      </c>
      <c r="E10" s="12" t="s">
        <v>95</v>
      </c>
      <c r="F10" s="52">
        <v>6</v>
      </c>
      <c r="G10" s="44"/>
      <c r="H10" s="52">
        <v>6</v>
      </c>
      <c r="I10" s="45"/>
      <c r="J10" s="64">
        <f t="shared" si="0"/>
        <v>12</v>
      </c>
      <c r="K10" s="15"/>
      <c r="L10" s="3"/>
      <c r="N10" s="2" t="s">
        <v>59</v>
      </c>
      <c r="O10" s="6"/>
    </row>
    <row r="11" spans="1:15" ht="13.5">
      <c r="A11" s="13">
        <f t="shared" si="1"/>
        <v>5</v>
      </c>
      <c r="B11" s="17">
        <v>180913</v>
      </c>
      <c r="C11" s="32">
        <v>37143</v>
      </c>
      <c r="D11" s="9" t="s">
        <v>41</v>
      </c>
      <c r="E11" s="12" t="s">
        <v>28</v>
      </c>
      <c r="F11" s="52">
        <v>10</v>
      </c>
      <c r="G11" s="44"/>
      <c r="H11" s="52">
        <v>5</v>
      </c>
      <c r="I11" s="45"/>
      <c r="J11" s="64">
        <f t="shared" si="0"/>
        <v>15</v>
      </c>
      <c r="K11" s="15"/>
      <c r="L11" s="3"/>
      <c r="N11" s="2" t="s">
        <v>59</v>
      </c>
      <c r="O11" s="6"/>
    </row>
    <row r="12" spans="1:15" ht="13.5">
      <c r="A12" s="13">
        <f t="shared" si="1"/>
        <v>6</v>
      </c>
      <c r="B12" s="17">
        <v>198250</v>
      </c>
      <c r="C12" s="32">
        <v>37513</v>
      </c>
      <c r="D12" s="9" t="s">
        <v>58</v>
      </c>
      <c r="E12" s="12" t="s">
        <v>91</v>
      </c>
      <c r="F12" s="52">
        <v>14</v>
      </c>
      <c r="G12" s="42"/>
      <c r="H12" s="52">
        <v>4</v>
      </c>
      <c r="I12" s="44"/>
      <c r="J12" s="64">
        <f t="shared" si="0"/>
        <v>18</v>
      </c>
      <c r="K12" s="15"/>
      <c r="L12" s="3"/>
      <c r="N12" s="2" t="s">
        <v>59</v>
      </c>
      <c r="O12" s="6"/>
    </row>
    <row r="13" spans="1:15" ht="13.5">
      <c r="A13" s="13">
        <f t="shared" si="1"/>
        <v>7</v>
      </c>
      <c r="B13" s="17">
        <v>188245</v>
      </c>
      <c r="C13" s="32">
        <v>36789</v>
      </c>
      <c r="D13" s="9" t="s">
        <v>70</v>
      </c>
      <c r="E13" s="12" t="s">
        <v>71</v>
      </c>
      <c r="F13" s="52">
        <v>11</v>
      </c>
      <c r="G13" s="45"/>
      <c r="H13" s="52">
        <v>7</v>
      </c>
      <c r="I13" s="45"/>
      <c r="J13" s="64">
        <f t="shared" si="0"/>
        <v>18</v>
      </c>
      <c r="K13" s="15"/>
      <c r="L13" s="3"/>
      <c r="N13" s="2" t="s">
        <v>59</v>
      </c>
      <c r="O13" s="6"/>
    </row>
    <row r="14" spans="1:15" ht="13.5">
      <c r="A14" s="13">
        <f t="shared" si="1"/>
        <v>8</v>
      </c>
      <c r="B14" s="17">
        <v>203537</v>
      </c>
      <c r="C14" s="32">
        <v>37051</v>
      </c>
      <c r="D14" s="9" t="s">
        <v>25</v>
      </c>
      <c r="E14" s="12" t="s">
        <v>19</v>
      </c>
      <c r="F14" s="52">
        <v>1</v>
      </c>
      <c r="G14" s="42"/>
      <c r="H14" s="52">
        <v>18</v>
      </c>
      <c r="I14" s="42" t="s">
        <v>104</v>
      </c>
      <c r="J14" s="64">
        <f t="shared" si="0"/>
        <v>19</v>
      </c>
      <c r="K14" s="15"/>
      <c r="L14" s="3"/>
      <c r="N14" s="2" t="s">
        <v>59</v>
      </c>
      <c r="O14" s="6"/>
    </row>
    <row r="15" spans="1:15" ht="13.5">
      <c r="A15" s="13">
        <f t="shared" si="1"/>
        <v>9</v>
      </c>
      <c r="B15" s="17">
        <v>142055</v>
      </c>
      <c r="C15" s="32">
        <v>37059</v>
      </c>
      <c r="D15" s="9" t="s">
        <v>54</v>
      </c>
      <c r="E15" s="12" t="s">
        <v>91</v>
      </c>
      <c r="F15" s="3">
        <v>2</v>
      </c>
      <c r="G15" s="45"/>
      <c r="H15" s="52">
        <v>18</v>
      </c>
      <c r="I15" s="42" t="s">
        <v>104</v>
      </c>
      <c r="J15" s="64">
        <f t="shared" si="0"/>
        <v>20</v>
      </c>
      <c r="K15" s="15"/>
      <c r="L15" s="3"/>
      <c r="N15" s="2" t="s">
        <v>59</v>
      </c>
      <c r="O15" s="6"/>
    </row>
    <row r="16" spans="1:15" ht="13.5">
      <c r="A16" s="13">
        <f t="shared" si="1"/>
        <v>10</v>
      </c>
      <c r="B16" s="17">
        <v>130472</v>
      </c>
      <c r="C16" s="32">
        <v>37609</v>
      </c>
      <c r="D16" s="9" t="s">
        <v>85</v>
      </c>
      <c r="E16" s="12" t="s">
        <v>91</v>
      </c>
      <c r="F16" s="52">
        <v>5</v>
      </c>
      <c r="G16" s="44"/>
      <c r="H16" s="52">
        <v>18</v>
      </c>
      <c r="I16" s="42" t="s">
        <v>104</v>
      </c>
      <c r="J16" s="64">
        <f t="shared" si="0"/>
        <v>23</v>
      </c>
      <c r="K16" s="15"/>
      <c r="L16" s="3"/>
      <c r="N16" s="2" t="s">
        <v>59</v>
      </c>
      <c r="O16" s="6"/>
    </row>
    <row r="17" spans="1:15" ht="13.5">
      <c r="A17" s="13">
        <f t="shared" si="1"/>
        <v>11</v>
      </c>
      <c r="B17" s="17">
        <v>189397</v>
      </c>
      <c r="C17" s="32">
        <v>37831</v>
      </c>
      <c r="D17" s="9" t="s">
        <v>87</v>
      </c>
      <c r="E17" s="12" t="s">
        <v>13</v>
      </c>
      <c r="F17" s="52">
        <v>16</v>
      </c>
      <c r="G17" s="44"/>
      <c r="H17" s="52">
        <v>8</v>
      </c>
      <c r="I17" s="92"/>
      <c r="J17" s="64">
        <f t="shared" si="0"/>
        <v>24</v>
      </c>
      <c r="K17" s="15"/>
      <c r="L17" s="3"/>
      <c r="N17" s="2" t="s">
        <v>59</v>
      </c>
      <c r="O17" s="6"/>
    </row>
    <row r="18" spans="1:15" ht="13.5">
      <c r="A18" s="13">
        <f t="shared" si="1"/>
        <v>12</v>
      </c>
      <c r="B18" s="17">
        <v>180878</v>
      </c>
      <c r="C18" s="32">
        <v>37302</v>
      </c>
      <c r="D18" s="9" t="s">
        <v>34</v>
      </c>
      <c r="E18" s="12" t="s">
        <v>35</v>
      </c>
      <c r="F18" s="52">
        <v>7</v>
      </c>
      <c r="G18" s="44"/>
      <c r="H18" s="52">
        <v>18</v>
      </c>
      <c r="I18" s="42" t="s">
        <v>104</v>
      </c>
      <c r="J18" s="64">
        <f t="shared" si="0"/>
        <v>25</v>
      </c>
      <c r="K18" s="15"/>
      <c r="L18" s="3"/>
      <c r="N18" s="2" t="s">
        <v>59</v>
      </c>
      <c r="O18" s="6"/>
    </row>
    <row r="19" spans="1:15" ht="13.5">
      <c r="A19" s="13">
        <f t="shared" si="1"/>
        <v>13</v>
      </c>
      <c r="B19" s="17">
        <v>183225</v>
      </c>
      <c r="C19" s="32">
        <v>37237</v>
      </c>
      <c r="D19" s="9" t="s">
        <v>36</v>
      </c>
      <c r="E19" s="12" t="s">
        <v>35</v>
      </c>
      <c r="F19" s="52">
        <v>9</v>
      </c>
      <c r="G19" s="44"/>
      <c r="H19" s="52">
        <v>18</v>
      </c>
      <c r="I19" s="42" t="s">
        <v>104</v>
      </c>
      <c r="J19" s="64">
        <f t="shared" si="0"/>
        <v>27</v>
      </c>
      <c r="K19" s="15"/>
      <c r="L19" s="3"/>
      <c r="N19" s="2" t="s">
        <v>59</v>
      </c>
      <c r="O19" s="6"/>
    </row>
    <row r="20" spans="1:15" ht="13.5">
      <c r="A20" s="13">
        <f t="shared" si="1"/>
        <v>14</v>
      </c>
      <c r="B20" s="17">
        <v>208741</v>
      </c>
      <c r="C20" s="32">
        <v>37539</v>
      </c>
      <c r="D20" s="9" t="s">
        <v>45</v>
      </c>
      <c r="E20" s="12" t="s">
        <v>47</v>
      </c>
      <c r="F20" s="52">
        <v>12</v>
      </c>
      <c r="G20" s="44"/>
      <c r="H20" s="52">
        <v>18</v>
      </c>
      <c r="I20" s="42" t="s">
        <v>104</v>
      </c>
      <c r="J20" s="64">
        <f t="shared" si="0"/>
        <v>30</v>
      </c>
      <c r="K20" s="15"/>
      <c r="L20" s="3"/>
      <c r="N20" s="2" t="s">
        <v>59</v>
      </c>
      <c r="O20" s="6"/>
    </row>
    <row r="21" spans="1:15" ht="13.5">
      <c r="A21" s="13">
        <f t="shared" si="1"/>
        <v>15</v>
      </c>
      <c r="B21" s="17">
        <v>13</v>
      </c>
      <c r="C21" s="32">
        <v>37414</v>
      </c>
      <c r="D21" s="9" t="s">
        <v>69</v>
      </c>
      <c r="E21" s="12" t="s">
        <v>13</v>
      </c>
      <c r="F21" s="52">
        <v>13</v>
      </c>
      <c r="G21" s="44"/>
      <c r="H21" s="52">
        <v>18</v>
      </c>
      <c r="I21" s="42" t="s">
        <v>106</v>
      </c>
      <c r="J21" s="64">
        <f t="shared" si="0"/>
        <v>31</v>
      </c>
      <c r="K21" s="15"/>
      <c r="L21" s="3"/>
      <c r="N21" s="2" t="s">
        <v>59</v>
      </c>
      <c r="O21" s="6"/>
    </row>
    <row r="22" spans="1:15" ht="13.5">
      <c r="A22" s="13">
        <f t="shared" si="1"/>
        <v>16</v>
      </c>
      <c r="B22" s="17">
        <v>178475</v>
      </c>
      <c r="C22" s="32">
        <v>37073</v>
      </c>
      <c r="D22" s="9" t="s">
        <v>88</v>
      </c>
      <c r="E22" s="12" t="s">
        <v>13</v>
      </c>
      <c r="F22" s="52">
        <v>15</v>
      </c>
      <c r="G22" s="58"/>
      <c r="H22" s="52">
        <v>18</v>
      </c>
      <c r="I22" s="42" t="s">
        <v>104</v>
      </c>
      <c r="J22" s="64">
        <f t="shared" si="0"/>
        <v>33</v>
      </c>
      <c r="K22" s="15"/>
      <c r="L22" s="3"/>
      <c r="N22" s="2" t="s">
        <v>59</v>
      </c>
      <c r="O22" s="6"/>
    </row>
    <row r="23" spans="1:15" ht="14.25" thickBot="1">
      <c r="A23" s="13">
        <f t="shared" si="1"/>
        <v>17</v>
      </c>
      <c r="B23" s="18">
        <v>130473</v>
      </c>
      <c r="C23" s="36">
        <v>36893</v>
      </c>
      <c r="D23" s="41" t="s">
        <v>86</v>
      </c>
      <c r="E23" s="78" t="s">
        <v>91</v>
      </c>
      <c r="F23" s="53">
        <v>18</v>
      </c>
      <c r="G23" s="70" t="s">
        <v>20</v>
      </c>
      <c r="H23" s="52">
        <v>18</v>
      </c>
      <c r="I23" s="70" t="s">
        <v>20</v>
      </c>
      <c r="J23" s="65">
        <f t="shared" si="0"/>
        <v>36</v>
      </c>
      <c r="K23" s="15"/>
      <c r="L23" s="3"/>
      <c r="N23" s="2" t="s">
        <v>59</v>
      </c>
      <c r="O23" s="6"/>
    </row>
  </sheetData>
  <sheetProtection/>
  <mergeCells count="1">
    <mergeCell ref="A3:L3"/>
  </mergeCells>
  <printOptions horizontalCentered="1" verticalCentered="1"/>
  <pageMargins left="0" right="0" top="0.984251968503937" bottom="0" header="0.5118110236220472" footer="0.5118110236220472"/>
  <pageSetup horizontalDpi="600" verticalDpi="600" orientation="landscape" paperSize="9" scale="98" r:id="rId2"/>
  <colBreaks count="1" manualBreakCount="1">
    <brk id="12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9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3.00390625" style="7" bestFit="1" customWidth="1"/>
    <col min="2" max="2" width="9.140625" style="1" customWidth="1"/>
    <col min="3" max="3" width="0.2890625" style="1" customWidth="1"/>
    <col min="4" max="4" width="43.57421875" style="1" customWidth="1"/>
    <col min="5" max="5" width="26.00390625" style="1" customWidth="1"/>
    <col min="6" max="9" width="9.140625" style="1" customWidth="1"/>
    <col min="10" max="10" width="11.8515625" style="27" bestFit="1" customWidth="1"/>
    <col min="11" max="11" width="9.140625" style="1" hidden="1" customWidth="1"/>
    <col min="12" max="12" width="13.28125" style="1" hidden="1" customWidth="1"/>
    <col min="13" max="16384" width="9.140625" style="1" customWidth="1"/>
  </cols>
  <sheetData>
    <row r="1" ht="109.5" customHeight="1"/>
    <row r="2" spans="1:12" ht="13.5">
      <c r="A2" s="128" t="s">
        <v>77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12" ht="13.5">
      <c r="A3" s="128" t="s">
        <v>42</v>
      </c>
      <c r="B3" s="128"/>
      <c r="C3" s="128"/>
      <c r="D3" s="128"/>
      <c r="E3" s="128"/>
      <c r="F3" s="128"/>
      <c r="G3" s="128"/>
      <c r="H3" s="128"/>
      <c r="I3" s="128"/>
      <c r="J3" s="128"/>
      <c r="K3" s="30"/>
      <c r="L3" s="30"/>
    </row>
    <row r="4" spans="1:12" ht="13.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ht="18" thickBot="1"/>
    <row r="6" spans="1:12" s="7" customFormat="1" ht="16.5" thickBot="1">
      <c r="A6" s="82"/>
      <c r="B6" s="39" t="s">
        <v>2</v>
      </c>
      <c r="C6" s="40" t="s">
        <v>7</v>
      </c>
      <c r="D6" s="40" t="s">
        <v>1</v>
      </c>
      <c r="E6" s="40" t="s">
        <v>0</v>
      </c>
      <c r="F6" s="59" t="s">
        <v>4</v>
      </c>
      <c r="G6" s="40"/>
      <c r="H6" s="66" t="s">
        <v>5</v>
      </c>
      <c r="I6" s="67"/>
      <c r="J6" s="61" t="s">
        <v>22</v>
      </c>
      <c r="K6" s="14"/>
      <c r="L6" s="11" t="s">
        <v>6</v>
      </c>
    </row>
    <row r="7" spans="1:12" s="7" customFormat="1" ht="15.75">
      <c r="A7" s="89">
        <v>1</v>
      </c>
      <c r="B7" s="33">
        <v>53884</v>
      </c>
      <c r="C7" s="34"/>
      <c r="D7" s="8" t="s">
        <v>72</v>
      </c>
      <c r="E7" s="33" t="s">
        <v>14</v>
      </c>
      <c r="F7" s="87">
        <v>4</v>
      </c>
      <c r="G7" s="68"/>
      <c r="H7" s="87">
        <v>1</v>
      </c>
      <c r="I7" s="68"/>
      <c r="J7" s="69">
        <f aca="true" t="shared" si="0" ref="J7:J19">SUM(F7+H7)</f>
        <v>5</v>
      </c>
      <c r="K7" s="14"/>
      <c r="L7" s="11"/>
    </row>
    <row r="8" spans="1:12" s="7" customFormat="1" ht="26.25">
      <c r="A8" s="90">
        <f>SUM(A7)+1</f>
        <v>2</v>
      </c>
      <c r="B8" s="29">
        <v>55538</v>
      </c>
      <c r="C8" s="32"/>
      <c r="D8" s="31" t="s">
        <v>82</v>
      </c>
      <c r="E8" s="29" t="s">
        <v>14</v>
      </c>
      <c r="F8" s="3">
        <v>3</v>
      </c>
      <c r="G8" s="45"/>
      <c r="H8" s="3">
        <v>3</v>
      </c>
      <c r="I8" s="45"/>
      <c r="J8" s="47">
        <f t="shared" si="0"/>
        <v>6</v>
      </c>
      <c r="K8" s="14"/>
      <c r="L8" s="11"/>
    </row>
    <row r="9" spans="1:12" s="7" customFormat="1" ht="15.75">
      <c r="A9" s="90">
        <f aca="true" t="shared" si="1" ref="A9:A19">SUM(A8)+1</f>
        <v>3</v>
      </c>
      <c r="B9" s="29">
        <v>54545</v>
      </c>
      <c r="C9" s="32"/>
      <c r="D9" s="31" t="s">
        <v>97</v>
      </c>
      <c r="E9" s="29" t="s">
        <v>98</v>
      </c>
      <c r="F9" s="3">
        <v>5</v>
      </c>
      <c r="G9" s="45"/>
      <c r="H9" s="3">
        <v>2</v>
      </c>
      <c r="I9" s="45"/>
      <c r="J9" s="47">
        <f t="shared" si="0"/>
        <v>7</v>
      </c>
      <c r="K9" s="14"/>
      <c r="L9" s="11"/>
    </row>
    <row r="10" spans="1:12" s="7" customFormat="1" ht="15.75">
      <c r="A10" s="90">
        <f t="shared" si="1"/>
        <v>4</v>
      </c>
      <c r="B10" s="29">
        <v>5455</v>
      </c>
      <c r="C10" s="32"/>
      <c r="D10" s="31" t="s">
        <v>56</v>
      </c>
      <c r="E10" s="29" t="s">
        <v>17</v>
      </c>
      <c r="F10" s="52">
        <v>6</v>
      </c>
      <c r="G10" s="45"/>
      <c r="H10" s="52">
        <v>4</v>
      </c>
      <c r="I10" s="45"/>
      <c r="J10" s="47">
        <f t="shared" si="0"/>
        <v>10</v>
      </c>
      <c r="K10" s="14"/>
      <c r="L10" s="11"/>
    </row>
    <row r="11" spans="1:12" s="7" customFormat="1" ht="15.75">
      <c r="A11" s="90">
        <f t="shared" si="1"/>
        <v>5</v>
      </c>
      <c r="B11" s="29">
        <v>54551</v>
      </c>
      <c r="C11" s="42"/>
      <c r="D11" s="73" t="s">
        <v>55</v>
      </c>
      <c r="E11" s="29" t="s">
        <v>17</v>
      </c>
      <c r="F11" s="52">
        <v>1</v>
      </c>
      <c r="G11" s="45"/>
      <c r="H11" s="52">
        <v>14</v>
      </c>
      <c r="I11" s="92" t="s">
        <v>104</v>
      </c>
      <c r="J11" s="47">
        <f t="shared" si="0"/>
        <v>15</v>
      </c>
      <c r="K11" s="14"/>
      <c r="L11" s="11"/>
    </row>
    <row r="12" spans="1:12" s="7" customFormat="1" ht="26.25">
      <c r="A12" s="90">
        <f t="shared" si="1"/>
        <v>6</v>
      </c>
      <c r="B12" s="29">
        <v>52276</v>
      </c>
      <c r="C12" s="32"/>
      <c r="D12" s="31" t="s">
        <v>73</v>
      </c>
      <c r="E12" s="29" t="s">
        <v>14</v>
      </c>
      <c r="F12" s="3">
        <v>10</v>
      </c>
      <c r="G12" s="45"/>
      <c r="H12" s="3">
        <v>6</v>
      </c>
      <c r="I12" s="45"/>
      <c r="J12" s="47">
        <f t="shared" si="0"/>
        <v>16</v>
      </c>
      <c r="K12" s="14"/>
      <c r="L12" s="11"/>
    </row>
    <row r="13" spans="1:12" s="7" customFormat="1" ht="15.75">
      <c r="A13" s="90">
        <f t="shared" si="1"/>
        <v>7</v>
      </c>
      <c r="B13" s="29">
        <v>54936</v>
      </c>
      <c r="C13" s="32"/>
      <c r="D13" s="31" t="s">
        <v>93</v>
      </c>
      <c r="E13" s="29" t="s">
        <v>17</v>
      </c>
      <c r="F13" s="52">
        <v>2</v>
      </c>
      <c r="G13" s="45"/>
      <c r="H13" s="52">
        <v>14</v>
      </c>
      <c r="I13" s="92" t="s">
        <v>104</v>
      </c>
      <c r="J13" s="47">
        <f t="shared" si="0"/>
        <v>16</v>
      </c>
      <c r="K13" s="14"/>
      <c r="L13" s="11"/>
    </row>
    <row r="14" spans="1:12" s="7" customFormat="1" ht="15.75">
      <c r="A14" s="90">
        <f t="shared" si="1"/>
        <v>8</v>
      </c>
      <c r="B14" s="29">
        <v>5417</v>
      </c>
      <c r="C14" s="32"/>
      <c r="D14" s="31" t="s">
        <v>68</v>
      </c>
      <c r="E14" s="29" t="s">
        <v>16</v>
      </c>
      <c r="F14" s="3">
        <v>14</v>
      </c>
      <c r="G14" s="92" t="s">
        <v>104</v>
      </c>
      <c r="H14" s="3">
        <v>5</v>
      </c>
      <c r="I14" s="45"/>
      <c r="J14" s="47">
        <f t="shared" si="0"/>
        <v>19</v>
      </c>
      <c r="K14" s="14"/>
      <c r="L14" s="11"/>
    </row>
    <row r="15" spans="1:12" ht="15.75">
      <c r="A15" s="90">
        <f t="shared" si="1"/>
        <v>9</v>
      </c>
      <c r="B15" s="29">
        <v>53208</v>
      </c>
      <c r="C15" s="32"/>
      <c r="D15" s="31" t="s">
        <v>99</v>
      </c>
      <c r="E15" s="29" t="s">
        <v>13</v>
      </c>
      <c r="F15" s="3">
        <v>7</v>
      </c>
      <c r="G15" s="45"/>
      <c r="H15" s="3">
        <v>14</v>
      </c>
      <c r="I15" s="92" t="s">
        <v>104</v>
      </c>
      <c r="J15" s="47">
        <f t="shared" si="0"/>
        <v>21</v>
      </c>
      <c r="K15" s="15"/>
      <c r="L15" s="3"/>
    </row>
    <row r="16" spans="1:12" ht="15.75">
      <c r="A16" s="90">
        <f t="shared" si="1"/>
        <v>10</v>
      </c>
      <c r="B16" s="29">
        <v>55176</v>
      </c>
      <c r="C16" s="32"/>
      <c r="D16" s="31" t="s">
        <v>74</v>
      </c>
      <c r="E16" s="29" t="s">
        <v>14</v>
      </c>
      <c r="F16" s="52">
        <v>8</v>
      </c>
      <c r="G16" s="45"/>
      <c r="H16" s="52">
        <v>14</v>
      </c>
      <c r="I16" s="92" t="s">
        <v>104</v>
      </c>
      <c r="J16" s="47">
        <f t="shared" si="0"/>
        <v>22</v>
      </c>
      <c r="K16" s="15"/>
      <c r="L16" s="3"/>
    </row>
    <row r="17" spans="1:12" ht="15.75">
      <c r="A17" s="90">
        <f t="shared" si="1"/>
        <v>11</v>
      </c>
      <c r="B17" s="29">
        <v>5259</v>
      </c>
      <c r="C17" s="32"/>
      <c r="D17" s="31" t="s">
        <v>57</v>
      </c>
      <c r="E17" s="29" t="s">
        <v>17</v>
      </c>
      <c r="F17" s="52">
        <v>9</v>
      </c>
      <c r="G17" s="44"/>
      <c r="H17" s="3">
        <v>14</v>
      </c>
      <c r="I17" s="92" t="s">
        <v>105</v>
      </c>
      <c r="J17" s="47">
        <f t="shared" si="0"/>
        <v>23</v>
      </c>
      <c r="K17" s="15"/>
      <c r="L17" s="3"/>
    </row>
    <row r="18" spans="1:12" ht="27" customHeight="1">
      <c r="A18" s="90">
        <f t="shared" si="1"/>
        <v>12</v>
      </c>
      <c r="B18" s="29">
        <v>52812</v>
      </c>
      <c r="C18" s="32"/>
      <c r="D18" s="31" t="s">
        <v>67</v>
      </c>
      <c r="E18" s="29" t="s">
        <v>16</v>
      </c>
      <c r="F18" s="3">
        <v>11</v>
      </c>
      <c r="G18" s="45"/>
      <c r="H18" s="3">
        <v>14</v>
      </c>
      <c r="I18" s="92" t="s">
        <v>105</v>
      </c>
      <c r="J18" s="47">
        <f t="shared" si="0"/>
        <v>25</v>
      </c>
      <c r="K18" s="15"/>
      <c r="L18" s="3"/>
    </row>
    <row r="19" spans="1:12" ht="27" thickBot="1">
      <c r="A19" s="91">
        <f t="shared" si="1"/>
        <v>13</v>
      </c>
      <c r="B19" s="35">
        <v>53692</v>
      </c>
      <c r="C19" s="36"/>
      <c r="D19" s="38" t="s">
        <v>40</v>
      </c>
      <c r="E19" s="35" t="s">
        <v>17</v>
      </c>
      <c r="F19" s="49">
        <v>14</v>
      </c>
      <c r="G19" s="93" t="s">
        <v>21</v>
      </c>
      <c r="H19" s="49">
        <v>14</v>
      </c>
      <c r="I19" s="93" t="s">
        <v>104</v>
      </c>
      <c r="J19" s="50">
        <f t="shared" si="0"/>
        <v>28</v>
      </c>
      <c r="K19" s="15"/>
      <c r="L19" s="3"/>
    </row>
  </sheetData>
  <sheetProtection/>
  <mergeCells count="2">
    <mergeCell ref="A2:L2"/>
    <mergeCell ref="A3:J3"/>
  </mergeCells>
  <printOptions horizontalCentered="1" verticalCentered="1"/>
  <pageMargins left="0.7086614173228347" right="0.7086614173228347" top="0.35433070866141736" bottom="0.7480314960629921" header="0.31496062992125984" footer="0.31496062992125984"/>
  <pageSetup fitToHeight="1" fitToWidth="1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</cp:lastModifiedBy>
  <cp:lastPrinted>2016-04-10T14:45:44Z</cp:lastPrinted>
  <dcterms:created xsi:type="dcterms:W3CDTF">1996-11-05T10:16:36Z</dcterms:created>
  <dcterms:modified xsi:type="dcterms:W3CDTF">2016-04-10T14:45:50Z</dcterms:modified>
  <cp:category/>
  <cp:version/>
  <cp:contentType/>
  <cp:contentStatus/>
</cp:coreProperties>
</file>